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vbaProject.bin" ContentType="application/vnd.ms-office.vbaProject"/>
  <Override PartName="/xl/vbaProjectSignature.bin" ContentType="application/vnd.ms-office.vbaProjectSignature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 codeName="{00000000-0000-0000-0000-000000000000}"/>
  <workbookPr updateLinks="never" codeName="ThisWorkbook" defaultThemeVersion="123820"/>
  <mc:AlternateContent xmlns:mc="http://schemas.openxmlformats.org/markup-compatibility/2006">
    <mc:Choice Requires="x15">
      <x15ac:absPath xmlns:x15ac="http://schemas.microsoft.com/office/spreadsheetml/2010/11/ac" url="G:\SFA 2019\INFORME TERCER TRIMESTRE 2019\LDF 30092019 PRESENTADOS\"/>
    </mc:Choice>
  </mc:AlternateContent>
  <xr:revisionPtr revIDLastSave="0" documentId="13_ncr:1_{167EED56-5013-4DB0-BDD1-A1CA1EE9AB0C}" xr6:coauthVersionLast="45" xr6:coauthVersionMax="45" xr10:uidLastSave="{00000000-0000-0000-0000-000000000000}"/>
  <bookViews>
    <workbookView xWindow="2250" yWindow="195" windowWidth="15000" windowHeight="10725" firstSheet="1" activeTab="1" xr2:uid="{00000000-000D-0000-FFFF-FFFF00000000}"/>
  </bookViews>
  <sheets>
    <sheet name="BExRepositorySheet" sheetId="4" state="veryHidden" r:id="rId1"/>
    <sheet name="Balance Presupuestario" sheetId="5" r:id="rId2"/>
    <sheet name="Hoja1" sheetId="7" state="hidden" r:id="rId3"/>
    <sheet name="Tabla 2" sheetId="6" state="hidden" r:id="rId4"/>
    <sheet name="Table" sheetId="1" state="hidden" r:id="rId5"/>
    <sheet name="Graph" sheetId="2" state="hidden" r:id="rId6"/>
  </sheets>
  <functionGroups builtInGroupCount="19"/>
  <externalReferences>
    <externalReference r:id="rId7"/>
  </externalReferences>
  <definedNames>
    <definedName name="_xlnm.Print_Area" localSheetId="3">'Tabla 2'!$A$1:$M$9</definedName>
    <definedName name="_xlnm.Print_Area" localSheetId="4">Table!$A$1:$N$56</definedName>
    <definedName name="DF_GRID_1">Table!$G$15:$M$55</definedName>
    <definedName name="DF_NAVPANEL_13">Table!$C$15</definedName>
    <definedName name="DF_NAVPANEL_18">Table!$C$15</definedName>
    <definedName name="SAPBEXhrIndnt" hidden="1">"Wide"</definedName>
    <definedName name="SAPsysID" hidden="1">"708C5W7SBKP804JT78WJ0JNKI"</definedName>
    <definedName name="SAPwbID" hidden="1">"ARS"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7" l="1"/>
  <c r="C11" i="7" s="1"/>
  <c r="C14" i="7" s="1"/>
  <c r="C8" i="7"/>
  <c r="H8" i="7"/>
  <c r="I8" i="7" s="1"/>
  <c r="B22" i="7" l="1"/>
</calcChain>
</file>

<file path=xl/sharedStrings.xml><?xml version="1.0" encoding="utf-8"?>
<sst xmlns="http://schemas.openxmlformats.org/spreadsheetml/2006/main" count="310" uniqueCount="155">
  <si>
    <t>FEP8Qry3</t>
  </si>
  <si>
    <t>Information</t>
  </si>
  <si>
    <t>Table</t>
  </si>
  <si>
    <t xml:space="preserve"> </t>
  </si>
  <si>
    <t>Filter</t>
  </si>
  <si>
    <t>Descripción query</t>
  </si>
  <si>
    <t>4.  Balance Presupuestario</t>
  </si>
  <si>
    <t>Actualidad datos (fecha)</t>
  </si>
  <si>
    <t>Modificado por</t>
  </si>
  <si>
    <t>Autor</t>
  </si>
  <si>
    <t>ADVJYNOQUIO</t>
  </si>
  <si>
    <t>Fe.clave</t>
  </si>
  <si>
    <t>Nombre técnico query</t>
  </si>
  <si>
    <t>ZFM_VRL_MP01_Q040</t>
  </si>
  <si>
    <t>Usuario actual</t>
  </si>
  <si>
    <t>InfoSitio</t>
  </si>
  <si>
    <t>ZVRL_MP01</t>
  </si>
  <si>
    <t>Últ.actual.pantalla</t>
  </si>
  <si>
    <t>0CMMT_ITEM__ZCAPITUL</t>
  </si>
  <si>
    <t/>
  </si>
  <si>
    <t>0CMMT_ITEM__ZCONCEPT</t>
  </si>
  <si>
    <t>0CMMT_ITEM__ZINGRESO</t>
  </si>
  <si>
    <t>0CMMT_ITEM__ZRUBRO</t>
  </si>
  <si>
    <t>0FUND__ZETIQUETA</t>
  </si>
  <si>
    <t>Cuenta de mayor</t>
  </si>
  <si>
    <t>Ejercicio/Período</t>
  </si>
  <si>
    <t>Estruct.</t>
  </si>
  <si>
    <t>Fondos</t>
  </si>
  <si>
    <t>Pos.presupuestaria</t>
  </si>
  <si>
    <t>Ratios</t>
  </si>
  <si>
    <t>Actualidad de datos</t>
  </si>
  <si>
    <t>Hora de modificación</t>
  </si>
  <si>
    <t>[E] Aprobado</t>
  </si>
  <si>
    <t>[E] Devengado</t>
  </si>
  <si>
    <t>[E] Pagado</t>
  </si>
  <si>
    <t>[I] Estimado</t>
  </si>
  <si>
    <t>[I] Devengado</t>
  </si>
  <si>
    <t>[I] Recaudado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</si>
  <si>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</si>
  <si>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</si>
  <si>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</si>
  <si>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</si>
  <si>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B1+B2).</t>
  </si>
  <si>
    <t>B1. Gasto No Etiquetado (sin incluir Amortización de la Deud</t>
  </si>
  <si>
    <t>B2. Gasto Etiquetado (sin incluir Amortización de la Deuda P</t>
  </si>
  <si>
    <t>C. Remanentes del Ejercicio Anterior ( C = C1 + C2 ).</t>
  </si>
  <si>
    <t>C1. Remanentes de Ingresos de Libre Disposición aplicados en</t>
  </si>
  <si>
    <t>C2. Remanentes de Transferencias Federales Etiquetadas aplic</t>
  </si>
  <si>
    <t>I. Balance Presupuestario (I = A – B + C).</t>
  </si>
  <si>
    <t>II. Balance Presupuestario sin Financ. Neto (II = I - A3).</t>
  </si>
  <si>
    <t>III. Balan. Presup. sin Financ. Neto y sin Reman. (III=II-C)</t>
  </si>
  <si>
    <t>E. Intereses, Comisiones y Gastos de la Deuda (E = E1+E2).</t>
  </si>
  <si>
    <t>E1. Inte., Com. y Gastos de la Deuda con Gasto No Etiquetado</t>
  </si>
  <si>
    <t>E2. Inte., Com. y Gastos de la Deuda con Gasto Etiquetado</t>
  </si>
  <si>
    <t>IV. Balance Primario (IV = III + E).</t>
  </si>
  <si>
    <t>F. Financiamiento (F = F1 + F2).</t>
  </si>
  <si>
    <t>F1. Financ, con Fuente de Pago de Ingresos de Libre Dispos.</t>
  </si>
  <si>
    <t>F2. Financiamiento con Fuente de Pago de Transf. Feder. Etiq</t>
  </si>
  <si>
    <t>G. Amortización de la Deuda (G = G1 + G2).</t>
  </si>
  <si>
    <t>G1. Amortización de la Deuda Pública con Gasto No Etiquetado</t>
  </si>
  <si>
    <t>G2. Amortización de la Deuda Pública con Gasto Etiquetado</t>
  </si>
  <si>
    <t>A3. Financiamiento Neto (A3 = F – G )</t>
  </si>
  <si>
    <t>A1. Ingresos de Libre Disposición.</t>
  </si>
  <si>
    <t>A3.1 Financ. Neto Fuente Pago Ingr. Libre Dispo(A3. =F1-G1).</t>
  </si>
  <si>
    <t>B1. Gasto No Etiquetado (sin incluir Amortización de la Deu.</t>
  </si>
  <si>
    <t>C1. Remanentes de Ingresos de Libre Disposición aplicados e.</t>
  </si>
  <si>
    <t>V. Balance Presup. de Recur. Disp.  (V=A1+ A3.1–B1+C1).</t>
  </si>
  <si>
    <t>VI. Balance Presup. de Rec. Disp. sin Finan. Neto(VI=V–A3.1-</t>
  </si>
  <si>
    <t>A2. Transferencias Federales Etiquetadas.</t>
  </si>
  <si>
    <t>A3.2 Fin. Neto con Fte. de Pago de Transf. Fed. Etiq. (A3.2.</t>
  </si>
  <si>
    <t>F2. Financiamiento con Fuente de Pago de Transf. Feder. Eti.</t>
  </si>
  <si>
    <t>G2. Amortización de la Deuda Pública con Gasto Etiquetado.</t>
  </si>
  <si>
    <t>B2. Gasto Etiquetado (sin incluir Amortización de la Deuda .</t>
  </si>
  <si>
    <t>C2. Remanentes de Transferencias Federales Etiqueta.</t>
  </si>
  <si>
    <t>VII. Bal. Presup. de Rec.Etiq. (VII = A2 + A3.2 – B2 + C2).</t>
  </si>
  <si>
    <t>VIII. Bal.Pres. de Rec. Etiq. sin Fin. Neto (VIII=VII–A3.2)</t>
  </si>
  <si>
    <t>GOBIERNO DEL ESTADO DE MICHOACÁN DE OCAMPO</t>
  </si>
  <si>
    <t>Balance Presupuestario - LDF</t>
  </si>
  <si>
    <t>(PESOS)</t>
  </si>
  <si>
    <t>Concepto</t>
  </si>
  <si>
    <t>Estimado/ Aprobado</t>
  </si>
  <si>
    <t>Devengado</t>
  </si>
  <si>
    <t xml:space="preserve">Recaudado/Pagado 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</si>
  <si>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</si>
  <si>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</si>
  <si>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</si>
  <si>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</si>
  <si>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</si>
  <si>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</si>
  <si>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</si>
  <si>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</si>
  <si>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</si>
  <si>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</si>
  <si>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</si>
  <si>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</si>
  <si>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</si>
  <si>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</si>
  <si>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</si>
  <si>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</si>
  <si>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</si>
  <si>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</si>
  <si>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</si>
  <si>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</si>
  <si>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</si>
  <si>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B2. Gasto Etiquetado (sin incluir Amortización de la Deuda Pública</t>
  </si>
  <si>
    <t>VII. Balance Presupuestario de Recursos Etiquetados (VII = A2 + A3.2 – B2 + C2)</t>
  </si>
  <si>
    <t>VIII. Balance Presupuestario de Recursos Etiquetados sin Financiamiento Neto (VIII = VII – A3.2)</t>
  </si>
  <si>
    <t>Clase de presupuesto</t>
  </si>
  <si>
    <t>Compr./Real: Detalle</t>
  </si>
  <si>
    <t>ID petición</t>
  </si>
  <si>
    <t>RATIO 1</t>
  </si>
  <si>
    <t>RATIO 2</t>
  </si>
  <si>
    <t xml:space="preserve">    Derechos a Recibir Efectivo o Equivalentes</t>
  </si>
  <si>
    <t>ADVIVIEYRA</t>
  </si>
  <si>
    <t>19</t>
  </si>
  <si>
    <t>Del 1 de Enero al 30 de Junio del 2019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</si>
  <si>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</si>
  <si>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</si>
  <si>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</si>
  <si>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</si>
  <si>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</si>
  <si>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</si>
  <si>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</si>
  <si>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</si>
  <si>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</si>
  <si>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</si>
  <si>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</si>
  <si>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</si>
  <si>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2019</t>
  </si>
  <si>
    <t>Mes 1</t>
  </si>
  <si>
    <t>Mes 2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</si>
  <si>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</si>
  <si>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</si>
  <si>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</si>
  <si>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</si>
  <si>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</si>
  <si>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</si>
  <si>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</si>
  <si>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</si>
  <si>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</si>
  <si>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</si>
  <si>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</si>
  <si>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</si>
  <si>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Días</t>
  </si>
  <si>
    <t>01-ENE..09-SEP</t>
  </si>
  <si>
    <t>29/10/2019</t>
  </si>
  <si>
    <t>,A. Ingresos Totales (A = A1+A2+A3),A1. Ingresos de Libre Disposición,A2. Transferencias Federales Etiquetadas...</t>
  </si>
  <si>
    <t>02/05/2019 15:17:23</t>
  </si>
  <si>
    <t>GRPAARROYO</t>
  </si>
  <si>
    <t>15:17:23</t>
  </si>
  <si>
    <t>28/10/2019 19:05:49</t>
  </si>
  <si>
    <t>29/10/2019 16:22:09</t>
  </si>
  <si>
    <t>02/05/2019</t>
  </si>
  <si>
    <t>Del 1 de Enero al 30 de Septiembre del 2019</t>
  </si>
  <si>
    <t>A3.2 Financiamiento Neto con Fuente de Pago de Transferencias Federales Etiquetadas                        (A3.2 = F2 – G2)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</si>
</sst>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\ #,##0.00"/>
    <numFmt numFmtId="165" formatCode="#,##0.00\ &quot;MXN&quot;;\-\ #,##0.00\ &quot;MXN&quot;"/>
  </numFmts>
  <fonts count="48" x14ac:knownFonts="1">
    <font>
      <sz val="8"/>
      <name val="Arial"/>
    </font>
    <font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i/>
      <sz val="14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indexed="53"/>
      <name val="Calibri"/>
      <family val="2"/>
    </font>
    <font>
      <sz val="11"/>
      <color indexed="53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8"/>
      <color theme="3"/>
      <name val="Cambria"/>
      <family val="2"/>
      <scheme val="major"/>
    </font>
  </fonts>
  <fills count="60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58"/>
      </patternFill>
    </fill>
    <fill>
      <patternFill patternType="solid">
        <fgColor indexed="61"/>
      </patternFill>
    </fill>
    <fill>
      <patternFill patternType="solid">
        <fgColor indexed="5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29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4"/>
      </top>
      <bottom/>
      <diagonal/>
    </border>
    <border>
      <left/>
      <right style="thin">
        <color indexed="54"/>
      </right>
      <top style="thin">
        <color indexed="54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40"/>
      </left>
      <right/>
      <top style="thin">
        <color indexed="22"/>
      </top>
      <bottom style="thin">
        <color indexed="22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 style="thin">
        <color indexed="54"/>
      </left>
      <right/>
      <top/>
      <bottom/>
      <diagonal/>
    </border>
    <border>
      <left/>
      <right style="thin">
        <color indexed="54"/>
      </right>
      <top/>
      <bottom/>
      <diagonal/>
    </border>
    <border>
      <left style="thin">
        <color indexed="54"/>
      </left>
      <right/>
      <top/>
      <bottom style="thin">
        <color indexed="54"/>
      </bottom>
      <diagonal/>
    </border>
    <border>
      <left/>
      <right/>
      <top/>
      <bottom style="thin">
        <color indexed="54"/>
      </bottom>
      <diagonal/>
    </border>
    <border>
      <left/>
      <right style="thin">
        <color indexed="54"/>
      </right>
      <top/>
      <bottom style="thin">
        <color indexed="54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/>
      <diagonal/>
    </border>
    <border>
      <left style="thin">
        <color indexed="54"/>
      </left>
      <right style="thin">
        <color indexed="54"/>
      </right>
      <top/>
      <bottom/>
      <diagonal/>
    </border>
    <border>
      <left style="thin">
        <color indexed="54"/>
      </left>
      <right style="thin">
        <color indexed="54"/>
      </right>
      <top/>
      <bottom style="thin">
        <color indexed="5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</borders>
  <cellStyleXfs count="165">
    <xf numFmtId="0" fontId="0" fillId="2" borderId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8" borderId="0" applyNumberFormat="0" applyBorder="0" applyAlignment="0" applyProtection="0"/>
    <xf numFmtId="0" fontId="12" fillId="16" borderId="0" applyNumberFormat="0" applyBorder="0" applyAlignment="0" applyProtection="0"/>
    <xf numFmtId="0" fontId="11" fillId="9" borderId="0" applyNumberFormat="0" applyBorder="0" applyAlignment="0" applyProtection="0"/>
    <xf numFmtId="0" fontId="11" fillId="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1" fillId="6" borderId="0" applyNumberFormat="0" applyBorder="0" applyAlignment="0" applyProtection="0"/>
    <xf numFmtId="0" fontId="11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1" fillId="22" borderId="0" applyNumberFormat="0" applyBorder="0" applyAlignment="0" applyProtection="0"/>
    <xf numFmtId="0" fontId="13" fillId="20" borderId="0" applyNumberFormat="0" applyBorder="0" applyAlignment="0" applyProtection="0"/>
    <xf numFmtId="0" fontId="14" fillId="23" borderId="1" applyNumberFormat="0" applyAlignment="0" applyProtection="0"/>
    <xf numFmtId="0" fontId="15" fillId="15" borderId="2" applyNumberFormat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7" fillId="13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21" borderId="1" applyNumberFormat="0" applyAlignment="0" applyProtection="0"/>
    <xf numFmtId="0" fontId="22" fillId="0" borderId="6" applyNumberFormat="0" applyFill="0" applyAlignment="0" applyProtection="0"/>
    <xf numFmtId="0" fontId="23" fillId="21" borderId="0" applyNumberFormat="0" applyBorder="0" applyAlignment="0" applyProtection="0"/>
    <xf numFmtId="0" fontId="1" fillId="20" borderId="1" applyNumberFormat="0" applyFont="0" applyAlignment="0" applyProtection="0"/>
    <xf numFmtId="0" fontId="24" fillId="23" borderId="7" applyNumberFormat="0" applyAlignment="0" applyProtection="0"/>
    <xf numFmtId="4" fontId="3" fillId="27" borderId="1" applyNumberFormat="0" applyProtection="0">
      <alignment vertical="center"/>
    </xf>
    <xf numFmtId="4" fontId="27" fillId="28" borderId="1" applyNumberFormat="0" applyProtection="0">
      <alignment vertical="center"/>
    </xf>
    <xf numFmtId="4" fontId="3" fillId="28" borderId="1" applyNumberFormat="0" applyProtection="0">
      <alignment horizontal="left" vertical="center" indent="1"/>
    </xf>
    <xf numFmtId="0" fontId="8" fillId="27" borderId="8" applyNumberFormat="0" applyProtection="0">
      <alignment horizontal="left" vertical="top" indent="1"/>
    </xf>
    <xf numFmtId="4" fontId="3" fillId="29" borderId="1" applyNumberFormat="0" applyProtection="0">
      <alignment horizontal="left" vertical="center" indent="1"/>
    </xf>
    <xf numFmtId="4" fontId="3" fillId="30" borderId="1" applyNumberFormat="0" applyProtection="0">
      <alignment horizontal="right" vertical="center"/>
    </xf>
    <xf numFmtId="4" fontId="3" fillId="31" borderId="1" applyNumberFormat="0" applyProtection="0">
      <alignment horizontal="right" vertical="center"/>
    </xf>
    <xf numFmtId="4" fontId="3" fillId="32" borderId="9" applyNumberFormat="0" applyProtection="0">
      <alignment horizontal="right" vertical="center"/>
    </xf>
    <xf numFmtId="4" fontId="3" fillId="33" borderId="1" applyNumberFormat="0" applyProtection="0">
      <alignment horizontal="right" vertical="center"/>
    </xf>
    <xf numFmtId="4" fontId="3" fillId="34" borderId="1" applyNumberFormat="0" applyProtection="0">
      <alignment horizontal="right" vertical="center"/>
    </xf>
    <xf numFmtId="4" fontId="3" fillId="35" borderId="1" applyNumberFormat="0" applyProtection="0">
      <alignment horizontal="right" vertical="center"/>
    </xf>
    <xf numFmtId="4" fontId="3" fillId="36" borderId="1" applyNumberFormat="0" applyProtection="0">
      <alignment horizontal="right" vertical="center"/>
    </xf>
    <xf numFmtId="4" fontId="3" fillId="37" borderId="1" applyNumberFormat="0" applyProtection="0">
      <alignment horizontal="right" vertical="center"/>
    </xf>
    <xf numFmtId="4" fontId="3" fillId="38" borderId="1" applyNumberFormat="0" applyProtection="0">
      <alignment horizontal="right" vertical="center"/>
    </xf>
    <xf numFmtId="4" fontId="3" fillId="39" borderId="9" applyNumberFormat="0" applyProtection="0">
      <alignment horizontal="left" vertical="center" indent="1"/>
    </xf>
    <xf numFmtId="4" fontId="7" fillId="40" borderId="9" applyNumberFormat="0" applyProtection="0">
      <alignment horizontal="left" vertical="center" indent="1"/>
    </xf>
    <xf numFmtId="4" fontId="7" fillId="40" borderId="9" applyNumberFormat="0" applyProtection="0">
      <alignment horizontal="left" vertical="center" indent="1"/>
    </xf>
    <xf numFmtId="4" fontId="3" fillId="41" borderId="1" applyNumberFormat="0" applyProtection="0">
      <alignment horizontal="right" vertical="center"/>
    </xf>
    <xf numFmtId="4" fontId="3" fillId="42" borderId="9" applyNumberFormat="0" applyProtection="0">
      <alignment horizontal="left" vertical="center" indent="1"/>
    </xf>
    <xf numFmtId="4" fontId="3" fillId="41" borderId="9" applyNumberFormat="0" applyProtection="0">
      <alignment horizontal="left" vertical="center" indent="1"/>
    </xf>
    <xf numFmtId="0" fontId="3" fillId="43" borderId="1" applyNumberFormat="0" applyProtection="0">
      <alignment horizontal="left" vertical="center" indent="1"/>
    </xf>
    <xf numFmtId="0" fontId="1" fillId="40" borderId="8" applyNumberFormat="0" applyProtection="0">
      <alignment horizontal="left" vertical="top" indent="1"/>
    </xf>
    <xf numFmtId="0" fontId="3" fillId="44" borderId="1" applyNumberFormat="0" applyProtection="0">
      <alignment horizontal="left" vertical="center" indent="1"/>
    </xf>
    <xf numFmtId="0" fontId="1" fillId="41" borderId="8" applyNumberFormat="0" applyProtection="0">
      <alignment horizontal="left" vertical="top" indent="1"/>
    </xf>
    <xf numFmtId="0" fontId="3" fillId="45" borderId="1" applyNumberFormat="0" applyProtection="0">
      <alignment horizontal="left" vertical="center" indent="1"/>
    </xf>
    <xf numFmtId="0" fontId="1" fillId="45" borderId="8" applyNumberFormat="0" applyProtection="0">
      <alignment horizontal="left" vertical="top" indent="1"/>
    </xf>
    <xf numFmtId="0" fontId="3" fillId="42" borderId="1" applyNumberFormat="0" applyProtection="0">
      <alignment horizontal="left" vertical="center" indent="1"/>
    </xf>
    <xf numFmtId="0" fontId="1" fillId="42" borderId="8" applyNumberFormat="0" applyProtection="0">
      <alignment horizontal="left" vertical="top" indent="1"/>
    </xf>
    <xf numFmtId="0" fontId="1" fillId="46" borderId="10" applyNumberFormat="0">
      <protection locked="0"/>
    </xf>
    <xf numFmtId="0" fontId="4" fillId="40" borderId="11" applyBorder="0"/>
    <xf numFmtId="4" fontId="5" fillId="47" borderId="8" applyNumberFormat="0" applyProtection="0">
      <alignment vertical="center"/>
    </xf>
    <xf numFmtId="4" fontId="27" fillId="48" borderId="12" applyNumberFormat="0" applyProtection="0">
      <alignment vertical="center"/>
    </xf>
    <xf numFmtId="4" fontId="5" fillId="43" borderId="8" applyNumberFormat="0" applyProtection="0">
      <alignment horizontal="left" vertical="center" indent="1"/>
    </xf>
    <xf numFmtId="0" fontId="5" fillId="47" borderId="8" applyNumberFormat="0" applyProtection="0">
      <alignment horizontal="left" vertical="top" indent="1"/>
    </xf>
    <xf numFmtId="4" fontId="3" fillId="0" borderId="1" applyNumberFormat="0" applyProtection="0">
      <alignment horizontal="right" vertical="center"/>
    </xf>
    <xf numFmtId="4" fontId="27" fillId="49" borderId="1" applyNumberFormat="0" applyProtection="0">
      <alignment horizontal="right" vertical="center"/>
    </xf>
    <xf numFmtId="4" fontId="3" fillId="29" borderId="1" applyNumberFormat="0" applyProtection="0">
      <alignment horizontal="left" vertical="center" indent="1"/>
    </xf>
    <xf numFmtId="0" fontId="5" fillId="41" borderId="8" applyNumberFormat="0" applyProtection="0">
      <alignment horizontal="left" vertical="top" indent="1"/>
    </xf>
    <xf numFmtId="4" fontId="9" fillId="50" borderId="9" applyNumberFormat="0" applyProtection="0">
      <alignment horizontal="left" vertical="center" indent="1"/>
    </xf>
    <xf numFmtId="0" fontId="3" fillId="51" borderId="12"/>
    <xf numFmtId="4" fontId="10" fillId="46" borderId="1" applyNumberFormat="0" applyProtection="0">
      <alignment horizontal="right" vertical="center"/>
    </xf>
    <xf numFmtId="0" fontId="25" fillId="0" borderId="0" applyNumberFormat="0" applyFill="0" applyBorder="0" applyAlignment="0" applyProtection="0"/>
    <xf numFmtId="0" fontId="1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7" fillId="0" borderId="0"/>
    <xf numFmtId="0" fontId="47" fillId="0" borderId="0" applyNumberFormat="0" applyFill="0" applyBorder="0" applyAlignment="0" applyProtection="0"/>
    <xf numFmtId="0" fontId="19" fillId="0" borderId="41" applyNumberFormat="0" applyFill="0" applyAlignment="0" applyProtection="0"/>
    <xf numFmtId="0" fontId="20" fillId="0" borderId="42" applyNumberFormat="0" applyFill="0" applyAlignment="0" applyProtection="0"/>
    <xf numFmtId="0" fontId="22" fillId="56" borderId="0" applyNumberFormat="0" applyBorder="0" applyAlignment="0" applyProtection="0"/>
    <xf numFmtId="0" fontId="36" fillId="10" borderId="0" applyNumberFormat="0" applyBorder="0" applyAlignment="0" applyProtection="0"/>
    <xf numFmtId="0" fontId="37" fillId="21" borderId="0" applyNumberFormat="0" applyBorder="0" applyAlignment="0" applyProtection="0"/>
    <xf numFmtId="0" fontId="21" fillId="21" borderId="37" applyNumberFormat="0" applyAlignment="0" applyProtection="0"/>
    <xf numFmtId="0" fontId="24" fillId="57" borderId="7" applyNumberFormat="0" applyAlignment="0" applyProtection="0"/>
    <xf numFmtId="0" fontId="34" fillId="57" borderId="37" applyNumberFormat="0" applyAlignment="0" applyProtection="0"/>
    <xf numFmtId="0" fontId="35" fillId="0" borderId="38" applyNumberFormat="0" applyFill="0" applyAlignment="0" applyProtection="0"/>
    <xf numFmtId="0" fontId="15" fillId="16" borderId="2" applyNumberFormat="0" applyAlignment="0" applyProtection="0"/>
    <xf numFmtId="0" fontId="45" fillId="0" borderId="0" applyNumberFormat="0" applyFill="0" applyBorder="0" applyAlignment="0" applyProtection="0"/>
    <xf numFmtId="0" fontId="7" fillId="20" borderId="39" applyNumberFormat="0" applyFont="0" applyAlignment="0" applyProtection="0"/>
    <xf numFmtId="0" fontId="46" fillId="0" borderId="0" applyNumberFormat="0" applyFill="0" applyBorder="0" applyAlignment="0" applyProtection="0"/>
    <xf numFmtId="4" fontId="38" fillId="27" borderId="8" applyNumberFormat="0" applyProtection="0">
      <alignment vertical="center"/>
    </xf>
    <xf numFmtId="4" fontId="39" fillId="27" borderId="8" applyNumberFormat="0" applyProtection="0">
      <alignment vertical="center"/>
    </xf>
    <xf numFmtId="4" fontId="38" fillId="27" borderId="8" applyNumberFormat="0" applyProtection="0">
      <alignment horizontal="left" vertical="center" indent="1"/>
    </xf>
    <xf numFmtId="0" fontId="38" fillId="27" borderId="8" applyNumberFormat="0" applyProtection="0">
      <alignment horizontal="left" vertical="top" indent="1"/>
    </xf>
    <xf numFmtId="4" fontId="38" fillId="41" borderId="0" applyNumberFormat="0" applyProtection="0">
      <alignment horizontal="left" vertical="center" indent="1"/>
    </xf>
    <xf numFmtId="4" fontId="40" fillId="30" borderId="8" applyNumberFormat="0" applyProtection="0">
      <alignment horizontal="right" vertical="center"/>
    </xf>
    <xf numFmtId="4" fontId="40" fillId="58" borderId="8" applyNumberFormat="0" applyProtection="0">
      <alignment horizontal="right" vertical="center"/>
    </xf>
    <xf numFmtId="4" fontId="40" fillId="32" borderId="8" applyNumberFormat="0" applyProtection="0">
      <alignment horizontal="right" vertical="center"/>
    </xf>
    <xf numFmtId="4" fontId="40" fillId="33" borderId="8" applyNumberFormat="0" applyProtection="0">
      <alignment horizontal="right" vertical="center"/>
    </xf>
    <xf numFmtId="4" fontId="40" fillId="34" borderId="8" applyNumberFormat="0" applyProtection="0">
      <alignment horizontal="right" vertical="center"/>
    </xf>
    <xf numFmtId="4" fontId="40" fillId="35" borderId="8" applyNumberFormat="0" applyProtection="0">
      <alignment horizontal="right" vertical="center"/>
    </xf>
    <xf numFmtId="4" fontId="40" fillId="36" borderId="8" applyNumberFormat="0" applyProtection="0">
      <alignment horizontal="right" vertical="center"/>
    </xf>
    <xf numFmtId="4" fontId="40" fillId="37" borderId="8" applyNumberFormat="0" applyProtection="0">
      <alignment horizontal="right" vertical="center"/>
    </xf>
    <xf numFmtId="4" fontId="40" fillId="38" borderId="8" applyNumberFormat="0" applyProtection="0">
      <alignment horizontal="right" vertical="center"/>
    </xf>
    <xf numFmtId="4" fontId="38" fillId="39" borderId="40" applyNumberFormat="0" applyProtection="0">
      <alignment horizontal="left" vertical="center" indent="1"/>
    </xf>
    <xf numFmtId="4" fontId="40" fillId="42" borderId="0" applyNumberFormat="0" applyProtection="0">
      <alignment horizontal="left" vertical="center" indent="1"/>
    </xf>
    <xf numFmtId="4" fontId="41" fillId="40" borderId="0" applyNumberFormat="0" applyProtection="0">
      <alignment horizontal="left" vertical="center" indent="1"/>
    </xf>
    <xf numFmtId="4" fontId="40" fillId="41" borderId="8" applyNumberFormat="0" applyProtection="0">
      <alignment horizontal="right" vertical="center"/>
    </xf>
    <xf numFmtId="4" fontId="40" fillId="42" borderId="0" applyNumberFormat="0" applyProtection="0">
      <alignment horizontal="left" vertical="center" indent="1"/>
    </xf>
    <xf numFmtId="4" fontId="40" fillId="41" borderId="0" applyNumberFormat="0" applyProtection="0">
      <alignment horizontal="left" vertical="center" indent="1"/>
    </xf>
    <xf numFmtId="0" fontId="7" fillId="40" borderId="8" applyNumberFormat="0" applyProtection="0">
      <alignment horizontal="left" vertical="center" indent="1"/>
    </xf>
    <xf numFmtId="0" fontId="7" fillId="40" borderId="8" applyNumberFormat="0" applyProtection="0">
      <alignment horizontal="left" vertical="top" indent="1"/>
    </xf>
    <xf numFmtId="0" fontId="7" fillId="41" borderId="8" applyNumberFormat="0" applyProtection="0">
      <alignment horizontal="left" vertical="center" indent="1"/>
    </xf>
    <xf numFmtId="0" fontId="7" fillId="41" borderId="8" applyNumberFormat="0" applyProtection="0">
      <alignment horizontal="left" vertical="top" indent="1"/>
    </xf>
    <xf numFmtId="0" fontId="7" fillId="45" borderId="8" applyNumberFormat="0" applyProtection="0">
      <alignment horizontal="left" vertical="center" indent="1"/>
    </xf>
    <xf numFmtId="0" fontId="7" fillId="45" borderId="8" applyNumberFormat="0" applyProtection="0">
      <alignment horizontal="left" vertical="top" indent="1"/>
    </xf>
    <xf numFmtId="0" fontId="7" fillId="42" borderId="8" applyNumberFormat="0" applyProtection="0">
      <alignment horizontal="left" vertical="center" indent="1"/>
    </xf>
    <xf numFmtId="0" fontId="7" fillId="42" borderId="8" applyNumberFormat="0" applyProtection="0">
      <alignment horizontal="left" vertical="top" indent="1"/>
    </xf>
    <xf numFmtId="0" fontId="7" fillId="46" borderId="12" applyNumberFormat="0">
      <protection locked="0"/>
    </xf>
    <xf numFmtId="4" fontId="40" fillId="47" borderId="8" applyNumberFormat="0" applyProtection="0">
      <alignment vertical="center"/>
    </xf>
    <xf numFmtId="4" fontId="42" fillId="47" borderId="8" applyNumberFormat="0" applyProtection="0">
      <alignment vertical="center"/>
    </xf>
    <xf numFmtId="4" fontId="40" fillId="47" borderId="8" applyNumberFormat="0" applyProtection="0">
      <alignment horizontal="left" vertical="center" indent="1"/>
    </xf>
    <xf numFmtId="0" fontId="40" fillId="47" borderId="8" applyNumberFormat="0" applyProtection="0">
      <alignment horizontal="left" vertical="top" indent="1"/>
    </xf>
    <xf numFmtId="4" fontId="40" fillId="42" borderId="8" applyNumberFormat="0" applyProtection="0">
      <alignment horizontal="right" vertical="center"/>
    </xf>
    <xf numFmtId="4" fontId="42" fillId="42" borderId="8" applyNumberFormat="0" applyProtection="0">
      <alignment horizontal="right" vertical="center"/>
    </xf>
    <xf numFmtId="4" fontId="40" fillId="41" borderId="8" applyNumberFormat="0" applyProtection="0">
      <alignment horizontal="left" vertical="center" indent="1"/>
    </xf>
    <xf numFmtId="0" fontId="40" fillId="41" borderId="8" applyNumberFormat="0" applyProtection="0">
      <alignment horizontal="left" vertical="top" indent="1"/>
    </xf>
    <xf numFmtId="4" fontId="43" fillId="50" borderId="0" applyNumberFormat="0" applyProtection="0">
      <alignment horizontal="left" vertical="center" indent="1"/>
    </xf>
    <xf numFmtId="4" fontId="44" fillId="42" borderId="8" applyNumberFormat="0" applyProtection="0">
      <alignment horizontal="right" vertical="center"/>
    </xf>
    <xf numFmtId="0" fontId="1" fillId="2" borderId="0"/>
    <xf numFmtId="0" fontId="12" fillId="13" borderId="0" applyNumberFormat="0" applyBorder="0" applyAlignment="0" applyProtection="0"/>
    <xf numFmtId="0" fontId="22" fillId="21" borderId="0" applyNumberFormat="0" applyBorder="0" applyAlignment="0" applyProtection="0"/>
    <xf numFmtId="4" fontId="1" fillId="27" borderId="1" applyNumberFormat="0" applyProtection="0">
      <alignment vertical="center"/>
    </xf>
    <xf numFmtId="4" fontId="1" fillId="28" borderId="1" applyNumberFormat="0" applyProtection="0">
      <alignment horizontal="left" vertical="center" indent="1"/>
    </xf>
    <xf numFmtId="4" fontId="1" fillId="29" borderId="1" applyNumberFormat="0" applyProtection="0">
      <alignment horizontal="left" vertical="center" indent="1"/>
    </xf>
    <xf numFmtId="4" fontId="1" fillId="30" borderId="1" applyNumberFormat="0" applyProtection="0">
      <alignment horizontal="right" vertical="center"/>
    </xf>
    <xf numFmtId="4" fontId="1" fillId="31" borderId="1" applyNumberFormat="0" applyProtection="0">
      <alignment horizontal="right" vertical="center"/>
    </xf>
    <xf numFmtId="4" fontId="1" fillId="32" borderId="9" applyNumberFormat="0" applyProtection="0">
      <alignment horizontal="right" vertical="center"/>
    </xf>
    <xf numFmtId="4" fontId="1" fillId="33" borderId="1" applyNumberFormat="0" applyProtection="0">
      <alignment horizontal="right" vertical="center"/>
    </xf>
    <xf numFmtId="4" fontId="1" fillId="34" borderId="1" applyNumberFormat="0" applyProtection="0">
      <alignment horizontal="right" vertical="center"/>
    </xf>
    <xf numFmtId="4" fontId="1" fillId="35" borderId="1" applyNumberFormat="0" applyProtection="0">
      <alignment horizontal="right" vertical="center"/>
    </xf>
    <xf numFmtId="4" fontId="1" fillId="36" borderId="1" applyNumberFormat="0" applyProtection="0">
      <alignment horizontal="right" vertical="center"/>
    </xf>
    <xf numFmtId="4" fontId="1" fillId="37" borderId="1" applyNumberFormat="0" applyProtection="0">
      <alignment horizontal="right" vertical="center"/>
    </xf>
    <xf numFmtId="4" fontId="1" fillId="38" borderId="1" applyNumberFormat="0" applyProtection="0">
      <alignment horizontal="right" vertical="center"/>
    </xf>
    <xf numFmtId="4" fontId="1" fillId="39" borderId="9" applyNumberFormat="0" applyProtection="0">
      <alignment horizontal="left" vertical="center" indent="1"/>
    </xf>
    <xf numFmtId="4" fontId="1" fillId="41" borderId="1" applyNumberFormat="0" applyProtection="0">
      <alignment horizontal="right" vertical="center"/>
    </xf>
    <xf numFmtId="4" fontId="1" fillId="42" borderId="9" applyNumberFormat="0" applyProtection="0">
      <alignment horizontal="left" vertical="center" indent="1"/>
    </xf>
    <xf numFmtId="4" fontId="1" fillId="41" borderId="9" applyNumberFormat="0" applyProtection="0">
      <alignment horizontal="left" vertical="center" indent="1"/>
    </xf>
    <xf numFmtId="0" fontId="1" fillId="43" borderId="1" applyNumberFormat="0" applyProtection="0">
      <alignment horizontal="left" vertical="center" indent="1"/>
    </xf>
    <xf numFmtId="0" fontId="1" fillId="44" borderId="1" applyNumberFormat="0" applyProtection="0">
      <alignment horizontal="left" vertical="center" indent="1"/>
    </xf>
    <xf numFmtId="0" fontId="1" fillId="45" borderId="1" applyNumberFormat="0" applyProtection="0">
      <alignment horizontal="left" vertical="center" indent="1"/>
    </xf>
    <xf numFmtId="0" fontId="1" fillId="42" borderId="1" applyNumberFormat="0" applyProtection="0">
      <alignment horizontal="left" vertical="center" indent="1"/>
    </xf>
    <xf numFmtId="4" fontId="1" fillId="0" borderId="1" applyNumberFormat="0" applyProtection="0">
      <alignment horizontal="right" vertical="center"/>
    </xf>
    <xf numFmtId="4" fontId="1" fillId="29" borderId="1" applyNumberFormat="0" applyProtection="0">
      <alignment horizontal="left" vertical="center" indent="1"/>
    </xf>
    <xf numFmtId="0" fontId="1" fillId="51" borderId="12"/>
  </cellStyleXfs>
  <cellXfs count="120">
    <xf numFmtId="0" fontId="0" fillId="2" borderId="0" xfId="0"/>
    <xf numFmtId="0" fontId="1" fillId="2" borderId="0" xfId="0" applyFont="1" applyBorder="1"/>
    <xf numFmtId="0" fontId="0" fillId="2" borderId="0" xfId="0" applyBorder="1"/>
    <xf numFmtId="0" fontId="6" fillId="2" borderId="0" xfId="0" applyFont="1"/>
    <xf numFmtId="0" fontId="4" fillId="52" borderId="14" xfId="70" applyFill="1" applyBorder="1"/>
    <xf numFmtId="0" fontId="4" fillId="52" borderId="15" xfId="70" applyFill="1" applyBorder="1"/>
    <xf numFmtId="0" fontId="0" fillId="53" borderId="16" xfId="0" applyFill="1" applyBorder="1"/>
    <xf numFmtId="0" fontId="0" fillId="53" borderId="16" xfId="0" applyFill="1" applyBorder="1" applyAlignment="1">
      <alignment vertical="center"/>
    </xf>
    <xf numFmtId="0" fontId="0" fillId="53" borderId="17" xfId="0" applyFill="1" applyBorder="1"/>
    <xf numFmtId="0" fontId="2" fillId="52" borderId="11" xfId="70" applyFont="1" applyFill="1" applyBorder="1"/>
    <xf numFmtId="0" fontId="0" fillId="49" borderId="18" xfId="0" applyFill="1" applyBorder="1"/>
    <xf numFmtId="0" fontId="0" fillId="2" borderId="0" xfId="0" applyAlignment="1"/>
    <xf numFmtId="0" fontId="0" fillId="49" borderId="14" xfId="0" applyFill="1" applyBorder="1"/>
    <xf numFmtId="0" fontId="0" fillId="49" borderId="0" xfId="0" applyFill="1" applyBorder="1"/>
    <xf numFmtId="0" fontId="0" fillId="49" borderId="22" xfId="0" applyFill="1" applyBorder="1"/>
    <xf numFmtId="0" fontId="4" fillId="53" borderId="16" xfId="0" applyFont="1" applyFill="1" applyBorder="1" applyAlignment="1">
      <alignment horizontal="right" vertical="center"/>
    </xf>
    <xf numFmtId="0" fontId="2" fillId="54" borderId="0" xfId="0" applyFont="1" applyFill="1"/>
    <xf numFmtId="0" fontId="0" fillId="53" borderId="16" xfId="0" quotePrefix="1" applyFill="1" applyBorder="1" applyAlignment="1">
      <alignment vertical="center"/>
    </xf>
    <xf numFmtId="0" fontId="0" fillId="2" borderId="0" xfId="0" quotePrefix="1" applyAlignment="1"/>
    <xf numFmtId="0" fontId="3" fillId="29" borderId="1" xfId="45" quotePrefix="1" applyNumberFormat="1">
      <alignment horizontal="left" vertical="center" indent="1"/>
    </xf>
    <xf numFmtId="0" fontId="1" fillId="40" borderId="8" xfId="62" quotePrefix="1">
      <alignment horizontal="left" vertical="top" indent="1"/>
    </xf>
    <xf numFmtId="4" fontId="3" fillId="0" borderId="1" xfId="75" applyNumberFormat="1">
      <alignment horizontal="right" vertical="center"/>
    </xf>
    <xf numFmtId="164" fontId="3" fillId="0" borderId="1" xfId="75" applyNumberFormat="1">
      <alignment horizontal="right" vertical="center"/>
    </xf>
    <xf numFmtId="3" fontId="3" fillId="0" borderId="1" xfId="75" applyNumberFormat="1">
      <alignment horizontal="right" vertical="center"/>
    </xf>
    <xf numFmtId="0" fontId="3" fillId="43" borderId="1" xfId="61" quotePrefix="1" applyAlignment="1">
      <alignment horizontal="left" vertical="center" indent="2"/>
    </xf>
    <xf numFmtId="0" fontId="3" fillId="44" borderId="1" xfId="63" quotePrefix="1" applyAlignment="1">
      <alignment horizontal="left" vertical="center" indent="3"/>
    </xf>
    <xf numFmtId="49" fontId="0" fillId="49" borderId="24" xfId="0" applyNumberFormat="1" applyFill="1" applyBorder="1"/>
    <xf numFmtId="49" fontId="0" fillId="49" borderId="25" xfId="0" applyNumberFormat="1" applyFill="1" applyBorder="1"/>
    <xf numFmtId="49" fontId="0" fillId="49" borderId="26" xfId="0" applyNumberFormat="1" applyFill="1" applyBorder="1"/>
    <xf numFmtId="0" fontId="0" fillId="0" borderId="0" xfId="0" applyFill="1"/>
    <xf numFmtId="0" fontId="0" fillId="49" borderId="0" xfId="0" quotePrefix="1" applyFill="1" applyBorder="1" applyAlignment="1"/>
    <xf numFmtId="14" fontId="7" fillId="0" borderId="0" xfId="85" applyNumberFormat="1" applyFill="1"/>
    <xf numFmtId="0" fontId="0" fillId="49" borderId="20" xfId="0" quotePrefix="1" applyFill="1" applyBorder="1" applyAlignment="1"/>
    <xf numFmtId="0" fontId="7" fillId="0" borderId="0" xfId="85" quotePrefix="1" applyFill="1" applyAlignment="1"/>
    <xf numFmtId="0" fontId="0" fillId="49" borderId="0" xfId="0" applyFill="1" applyBorder="1" applyAlignment="1"/>
    <xf numFmtId="0" fontId="0" fillId="49" borderId="22" xfId="0" applyFill="1" applyBorder="1" applyAlignment="1"/>
    <xf numFmtId="0" fontId="0" fillId="49" borderId="22" xfId="0" quotePrefix="1" applyFill="1" applyBorder="1" applyAlignment="1"/>
    <xf numFmtId="0" fontId="7" fillId="0" borderId="0" xfId="85" applyFill="1"/>
    <xf numFmtId="0" fontId="0" fillId="49" borderId="15" xfId="0" quotePrefix="1" applyFill="1" applyBorder="1" applyAlignment="1"/>
    <xf numFmtId="0" fontId="0" fillId="49" borderId="23" xfId="0" quotePrefix="1" applyFill="1" applyBorder="1" applyAlignment="1"/>
    <xf numFmtId="0" fontId="0" fillId="49" borderId="21" xfId="0" applyFill="1" applyBorder="1" applyAlignment="1"/>
    <xf numFmtId="0" fontId="0" fillId="49" borderId="19" xfId="0" applyFill="1" applyBorder="1" applyAlignment="1"/>
    <xf numFmtId="0" fontId="0" fillId="49" borderId="14" xfId="0" applyFill="1" applyBorder="1" applyAlignment="1"/>
    <xf numFmtId="0" fontId="0" fillId="49" borderId="14" xfId="0" quotePrefix="1" applyFill="1" applyBorder="1" applyAlignment="1"/>
    <xf numFmtId="0" fontId="0" fillId="49" borderId="11" xfId="0" applyFill="1" applyBorder="1" applyAlignment="1"/>
    <xf numFmtId="0" fontId="7" fillId="0" borderId="0" xfId="85"/>
    <xf numFmtId="0" fontId="33" fillId="0" borderId="0" xfId="85" applyFont="1"/>
    <xf numFmtId="0" fontId="33" fillId="0" borderId="0" xfId="85" applyFont="1" applyAlignment="1">
      <alignment horizontal="center"/>
    </xf>
    <xf numFmtId="0" fontId="31" fillId="0" borderId="30" xfId="85" applyFont="1" applyBorder="1" applyAlignment="1">
      <alignment vertical="center" wrapText="1"/>
    </xf>
    <xf numFmtId="0" fontId="31" fillId="0" borderId="31" xfId="85" applyFont="1" applyBorder="1" applyAlignment="1">
      <alignment vertical="center" wrapText="1"/>
    </xf>
    <xf numFmtId="0" fontId="30" fillId="0" borderId="31" xfId="85" applyFont="1" applyBorder="1" applyAlignment="1">
      <alignment vertical="center" wrapText="1"/>
    </xf>
    <xf numFmtId="4" fontId="31" fillId="0" borderId="31" xfId="85" applyNumberFormat="1" applyFont="1" applyFill="1" applyBorder="1" applyAlignment="1">
      <alignment vertical="center" wrapText="1"/>
    </xf>
    <xf numFmtId="0" fontId="31" fillId="0" borderId="31" xfId="85" applyFont="1" applyBorder="1" applyAlignment="1">
      <alignment horizontal="left" vertical="center" wrapText="1" indent="5"/>
    </xf>
    <xf numFmtId="0" fontId="30" fillId="0" borderId="30" xfId="85" applyFont="1" applyBorder="1" applyAlignment="1">
      <alignment vertical="center" wrapText="1"/>
    </xf>
    <xf numFmtId="0" fontId="31" fillId="0" borderId="31" xfId="85" applyFont="1" applyFill="1" applyBorder="1" applyAlignment="1">
      <alignment vertical="center" wrapText="1"/>
    </xf>
    <xf numFmtId="4" fontId="31" fillId="0" borderId="36" xfId="85" applyNumberFormat="1" applyFont="1" applyFill="1" applyBorder="1" applyAlignment="1">
      <alignment vertical="center" wrapText="1"/>
    </xf>
    <xf numFmtId="0" fontId="31" fillId="0" borderId="32" xfId="85" applyFont="1" applyBorder="1" applyAlignment="1">
      <alignment vertical="center" wrapText="1"/>
    </xf>
    <xf numFmtId="0" fontId="30" fillId="0" borderId="34" xfId="85" applyFont="1" applyBorder="1" applyAlignment="1">
      <alignment vertical="center" wrapText="1"/>
    </xf>
    <xf numFmtId="0" fontId="31" fillId="0" borderId="34" xfId="85" applyFont="1" applyBorder="1" applyAlignment="1">
      <alignment vertical="center" wrapText="1"/>
    </xf>
    <xf numFmtId="4" fontId="30" fillId="0" borderId="31" xfId="85" applyNumberFormat="1" applyFont="1" applyFill="1" applyBorder="1" applyAlignment="1">
      <alignment vertical="center" wrapText="1"/>
    </xf>
    <xf numFmtId="0" fontId="30" fillId="0" borderId="32" xfId="85" applyFont="1" applyBorder="1" applyAlignment="1">
      <alignment vertical="center" wrapText="1"/>
    </xf>
    <xf numFmtId="0" fontId="31" fillId="0" borderId="30" xfId="85" applyFont="1" applyBorder="1" applyAlignment="1">
      <alignment vertical="center"/>
    </xf>
    <xf numFmtId="0" fontId="31" fillId="0" borderId="31" xfId="85" applyFont="1" applyBorder="1" applyAlignment="1">
      <alignment vertical="center"/>
    </xf>
    <xf numFmtId="0" fontId="30" fillId="0" borderId="30" xfId="85" applyFont="1" applyBorder="1" applyAlignment="1">
      <alignment vertical="center"/>
    </xf>
    <xf numFmtId="0" fontId="30" fillId="0" borderId="31" xfId="85" applyFont="1" applyBorder="1" applyAlignment="1">
      <alignment vertical="center"/>
    </xf>
    <xf numFmtId="4" fontId="31" fillId="0" borderId="31" xfId="85" applyNumberFormat="1" applyFont="1" applyFill="1" applyBorder="1" applyAlignment="1">
      <alignment vertical="center"/>
    </xf>
    <xf numFmtId="0" fontId="31" fillId="0" borderId="31" xfId="85" applyFont="1" applyBorder="1" applyAlignment="1">
      <alignment horizontal="left" vertical="center" indent="5"/>
    </xf>
    <xf numFmtId="4" fontId="31" fillId="0" borderId="36" xfId="85" applyNumberFormat="1" applyFont="1" applyFill="1" applyBorder="1" applyAlignment="1">
      <alignment vertical="center"/>
    </xf>
    <xf numFmtId="0" fontId="31" fillId="0" borderId="31" xfId="85" applyFont="1" applyBorder="1" applyAlignment="1">
      <alignment horizontal="justify" vertical="center"/>
    </xf>
    <xf numFmtId="0" fontId="31" fillId="0" borderId="31" xfId="85" applyFont="1" applyBorder="1" applyAlignment="1">
      <alignment horizontal="left" vertical="center" indent="1"/>
    </xf>
    <xf numFmtId="4" fontId="31" fillId="0" borderId="31" xfId="85" applyNumberFormat="1" applyFont="1" applyBorder="1" applyAlignment="1">
      <alignment vertical="center"/>
    </xf>
    <xf numFmtId="0" fontId="30" fillId="0" borderId="31" xfId="85" applyFont="1" applyBorder="1" applyAlignment="1">
      <alignment horizontal="left" vertical="center" indent="1"/>
    </xf>
    <xf numFmtId="4" fontId="30" fillId="0" borderId="36" xfId="85" applyNumberFormat="1" applyFont="1" applyFill="1" applyBorder="1" applyAlignment="1">
      <alignment vertical="center"/>
    </xf>
    <xf numFmtId="0" fontId="31" fillId="0" borderId="34" xfId="85" applyFont="1" applyBorder="1" applyAlignment="1">
      <alignment horizontal="left" vertical="center" indent="1"/>
    </xf>
    <xf numFmtId="0" fontId="30" fillId="0" borderId="35" xfId="85" applyFont="1" applyBorder="1" applyAlignment="1">
      <alignment vertical="center"/>
    </xf>
    <xf numFmtId="4" fontId="30" fillId="0" borderId="36" xfId="85" applyNumberFormat="1" applyFont="1" applyFill="1" applyBorder="1" applyAlignment="1">
      <alignment vertical="center" wrapText="1"/>
    </xf>
    <xf numFmtId="4" fontId="30" fillId="0" borderId="31" xfId="85" applyNumberFormat="1" applyFont="1" applyFill="1" applyBorder="1" applyAlignment="1">
      <alignment vertical="center"/>
    </xf>
    <xf numFmtId="0" fontId="30" fillId="0" borderId="35" xfId="85" applyFont="1" applyFill="1" applyBorder="1" applyAlignment="1">
      <alignment horizontal="center" vertical="center"/>
    </xf>
    <xf numFmtId="0" fontId="30" fillId="0" borderId="35" xfId="85" applyFont="1" applyFill="1" applyBorder="1" applyAlignment="1">
      <alignment horizontal="center" vertical="center" wrapText="1"/>
    </xf>
    <xf numFmtId="0" fontId="30" fillId="0" borderId="34" xfId="85" applyFont="1" applyFill="1" applyBorder="1" applyAlignment="1">
      <alignment horizontal="center" vertical="center" wrapText="1"/>
    </xf>
    <xf numFmtId="4" fontId="30" fillId="0" borderId="36" xfId="85" applyNumberFormat="1" applyFont="1" applyFill="1" applyBorder="1" applyAlignment="1">
      <alignment vertical="center"/>
    </xf>
    <xf numFmtId="0" fontId="3" fillId="29" borderId="1" xfId="77" quotePrefix="1" applyNumberFormat="1">
      <alignment horizontal="left" vertical="center" indent="1"/>
    </xf>
    <xf numFmtId="4" fontId="0" fillId="2" borderId="0" xfId="0" applyNumberFormat="1"/>
    <xf numFmtId="0" fontId="0" fillId="0" borderId="0" xfId="0" quotePrefix="1" applyFill="1" applyAlignment="1"/>
    <xf numFmtId="165" fontId="3" fillId="0" borderId="1" xfId="75" applyNumberFormat="1">
      <alignment horizontal="right" vertical="center"/>
    </xf>
    <xf numFmtId="0" fontId="1" fillId="2" borderId="0" xfId="0" applyFont="1"/>
    <xf numFmtId="0" fontId="1" fillId="2" borderId="0" xfId="0" quotePrefix="1" applyFont="1"/>
    <xf numFmtId="49" fontId="1" fillId="2" borderId="0" xfId="0" quotePrefix="1" applyNumberFormat="1" applyFont="1"/>
    <xf numFmtId="14" fontId="0" fillId="2" borderId="0" xfId="0" applyNumberFormat="1"/>
    <xf numFmtId="4" fontId="31" fillId="0" borderId="31" xfId="85" applyNumberFormat="1" applyFont="1" applyFill="1" applyBorder="1" applyAlignment="1">
      <alignment vertical="center" wrapText="1"/>
    </xf>
    <xf numFmtId="0" fontId="29" fillId="0" borderId="30" xfId="85" applyFont="1" applyFill="1" applyBorder="1" applyAlignment="1">
      <alignment horizontal="center" vertical="center"/>
    </xf>
    <xf numFmtId="0" fontId="29" fillId="0" borderId="0" xfId="85" applyFont="1" applyFill="1" applyBorder="1" applyAlignment="1">
      <alignment horizontal="center" vertical="center"/>
    </xf>
    <xf numFmtId="0" fontId="29" fillId="0" borderId="31" xfId="85" applyFont="1" applyFill="1" applyBorder="1" applyAlignment="1">
      <alignment horizontal="center" vertical="center"/>
    </xf>
    <xf numFmtId="0" fontId="31" fillId="0" borderId="31" xfId="85" applyFont="1" applyBorder="1" applyAlignment="1">
      <alignment horizontal="left" vertical="center" wrapText="1"/>
    </xf>
    <xf numFmtId="4" fontId="30" fillId="0" borderId="36" xfId="85" applyNumberFormat="1" applyFont="1" applyFill="1" applyBorder="1" applyAlignment="1">
      <alignment vertical="center"/>
    </xf>
    <xf numFmtId="4" fontId="30" fillId="0" borderId="35" xfId="85" applyNumberFormat="1" applyFont="1" applyFill="1" applyBorder="1" applyAlignment="1">
      <alignment vertical="center"/>
    </xf>
    <xf numFmtId="0" fontId="30" fillId="0" borderId="30" xfId="85" applyFont="1" applyBorder="1" applyAlignment="1">
      <alignment vertical="center"/>
    </xf>
    <xf numFmtId="0" fontId="30" fillId="0" borderId="32" xfId="85" applyFont="1" applyBorder="1" applyAlignment="1">
      <alignment vertical="center"/>
    </xf>
    <xf numFmtId="0" fontId="30" fillId="0" borderId="31" xfId="85" applyFont="1" applyBorder="1" applyAlignment="1">
      <alignment vertical="center"/>
    </xf>
    <xf numFmtId="0" fontId="30" fillId="0" borderId="34" xfId="85" applyFont="1" applyBorder="1" applyAlignment="1">
      <alignment vertical="center"/>
    </xf>
    <xf numFmtId="0" fontId="28" fillId="0" borderId="27" xfId="85" applyFont="1" applyFill="1" applyBorder="1" applyAlignment="1">
      <alignment horizontal="center" vertical="center"/>
    </xf>
    <xf numFmtId="0" fontId="28" fillId="0" borderId="28" xfId="85" applyFont="1" applyFill="1" applyBorder="1" applyAlignment="1">
      <alignment horizontal="center" vertical="center"/>
    </xf>
    <xf numFmtId="0" fontId="28" fillId="0" borderId="29" xfId="85" applyFont="1" applyFill="1" applyBorder="1" applyAlignment="1">
      <alignment horizontal="center" vertical="center"/>
    </xf>
    <xf numFmtId="0" fontId="28" fillId="55" borderId="30" xfId="85" applyFont="1" applyFill="1" applyBorder="1" applyAlignment="1">
      <alignment horizontal="center"/>
    </xf>
    <xf numFmtId="0" fontId="28" fillId="55" borderId="0" xfId="85" applyFont="1" applyFill="1" applyBorder="1" applyAlignment="1">
      <alignment horizontal="center"/>
    </xf>
    <xf numFmtId="0" fontId="28" fillId="55" borderId="31" xfId="85" applyFont="1" applyFill="1" applyBorder="1" applyAlignment="1">
      <alignment horizontal="center"/>
    </xf>
    <xf numFmtId="0" fontId="29" fillId="0" borderId="30" xfId="85" applyFont="1" applyFill="1" applyBorder="1" applyAlignment="1">
      <alignment horizontal="center" vertical="center"/>
    </xf>
    <xf numFmtId="0" fontId="29" fillId="0" borderId="0" xfId="85" applyFont="1" applyFill="1" applyBorder="1" applyAlignment="1">
      <alignment horizontal="center" vertical="center"/>
    </xf>
    <xf numFmtId="0" fontId="29" fillId="0" borderId="31" xfId="85" applyFont="1" applyFill="1" applyBorder="1" applyAlignment="1">
      <alignment horizontal="center" vertical="center"/>
    </xf>
    <xf numFmtId="0" fontId="30" fillId="59" borderId="32" xfId="85" applyFont="1" applyFill="1" applyBorder="1" applyAlignment="1">
      <alignment horizontal="center" vertical="center"/>
    </xf>
    <xf numFmtId="0" fontId="30" fillId="59" borderId="33" xfId="85" applyFont="1" applyFill="1" applyBorder="1" applyAlignment="1">
      <alignment horizontal="center" vertical="center"/>
    </xf>
    <xf numFmtId="0" fontId="30" fillId="59" borderId="34" xfId="85" applyFont="1" applyFill="1" applyBorder="1" applyAlignment="1">
      <alignment horizontal="center" vertical="center"/>
    </xf>
    <xf numFmtId="0" fontId="30" fillId="0" borderId="32" xfId="85" applyFont="1" applyFill="1" applyBorder="1" applyAlignment="1">
      <alignment horizontal="center" vertical="center"/>
    </xf>
    <xf numFmtId="0" fontId="30" fillId="0" borderId="34" xfId="85" applyFont="1" applyFill="1" applyBorder="1" applyAlignment="1">
      <alignment horizontal="center" vertical="center"/>
    </xf>
    <xf numFmtId="0" fontId="31" fillId="0" borderId="30" xfId="85" applyFont="1" applyBorder="1" applyAlignment="1">
      <alignment vertical="center" wrapText="1"/>
    </xf>
    <xf numFmtId="0" fontId="30" fillId="0" borderId="30" xfId="85" applyFont="1" applyBorder="1" applyAlignment="1">
      <alignment vertical="center" wrapText="1"/>
    </xf>
    <xf numFmtId="0" fontId="31" fillId="0" borderId="30" xfId="85" applyFont="1" applyBorder="1" applyAlignment="1">
      <alignment vertical="center"/>
    </xf>
    <xf numFmtId="0" fontId="31" fillId="0" borderId="31" xfId="85" applyFont="1" applyBorder="1" applyAlignment="1">
      <alignment vertical="center"/>
    </xf>
    <xf numFmtId="0" fontId="31" fillId="0" borderId="27" xfId="85" applyFont="1" applyBorder="1" applyAlignment="1">
      <alignment vertical="center"/>
    </xf>
    <xf numFmtId="0" fontId="31" fillId="0" borderId="29" xfId="85" applyFont="1" applyBorder="1" applyAlignment="1">
      <alignment vertical="center"/>
    </xf>
  </cellXfs>
  <cellStyles count="165">
    <cellStyle name="Accent1 - 20%" xfId="2" xr:uid="{00000000-0005-0000-0000-000000000000}"/>
    <cellStyle name="Accent1 - 40%" xfId="3" xr:uid="{00000000-0005-0000-0000-000001000000}"/>
    <cellStyle name="Accent1 - 60%" xfId="4" xr:uid="{00000000-0005-0000-0000-000002000000}"/>
    <cellStyle name="Accent2 - 20%" xfId="6" xr:uid="{00000000-0005-0000-0000-000003000000}"/>
    <cellStyle name="Accent2 - 40%" xfId="7" xr:uid="{00000000-0005-0000-0000-000004000000}"/>
    <cellStyle name="Accent2 - 60%" xfId="8" xr:uid="{00000000-0005-0000-0000-000005000000}"/>
    <cellStyle name="Accent3 - 20%" xfId="10" xr:uid="{00000000-0005-0000-0000-000006000000}"/>
    <cellStyle name="Accent3 - 40%" xfId="11" xr:uid="{00000000-0005-0000-0000-000007000000}"/>
    <cellStyle name="Accent3 - 60%" xfId="12" xr:uid="{00000000-0005-0000-0000-000008000000}"/>
    <cellStyle name="Accent4 - 20%" xfId="14" xr:uid="{00000000-0005-0000-0000-000009000000}"/>
    <cellStyle name="Accent4 - 40%" xfId="15" xr:uid="{00000000-0005-0000-0000-00000A000000}"/>
    <cellStyle name="Accent4 - 60%" xfId="16" xr:uid="{00000000-0005-0000-0000-00000B000000}"/>
    <cellStyle name="Accent5 - 20%" xfId="18" xr:uid="{00000000-0005-0000-0000-00000C000000}"/>
    <cellStyle name="Accent5 - 40%" xfId="19" xr:uid="{00000000-0005-0000-0000-00000D000000}"/>
    <cellStyle name="Accent5 - 60%" xfId="20" xr:uid="{00000000-0005-0000-0000-00000E000000}"/>
    <cellStyle name="Accent6 - 20%" xfId="22" xr:uid="{00000000-0005-0000-0000-00000F000000}"/>
    <cellStyle name="Accent6 - 40%" xfId="23" xr:uid="{00000000-0005-0000-0000-000010000000}"/>
    <cellStyle name="Accent6 - 60%" xfId="24" xr:uid="{00000000-0005-0000-0000-000011000000}"/>
    <cellStyle name="Bad 2" xfId="90" xr:uid="{00000000-0005-0000-0000-000012000000}"/>
    <cellStyle name="Bueno" xfId="31" builtinId="26" customBuiltin="1"/>
    <cellStyle name="Bueno 2" xfId="140" xr:uid="{00000000-0005-0000-0000-000014000000}"/>
    <cellStyle name="Calculation 2" xfId="94" xr:uid="{00000000-0005-0000-0000-000015000000}"/>
    <cellStyle name="Cálculo" xfId="26" builtinId="22" customBuiltin="1"/>
    <cellStyle name="Celda de comprobación" xfId="27" builtinId="23" customBuiltin="1"/>
    <cellStyle name="Celda vinculada" xfId="37" builtinId="24" customBuiltin="1"/>
    <cellStyle name="Check Cell 2" xfId="96" xr:uid="{00000000-0005-0000-0000-000019000000}"/>
    <cellStyle name="Emphasis 1" xfId="28" xr:uid="{00000000-0005-0000-0000-00001A000000}"/>
    <cellStyle name="Emphasis 2" xfId="29" xr:uid="{00000000-0005-0000-0000-00001B000000}"/>
    <cellStyle name="Emphasis 3" xfId="30" xr:uid="{00000000-0005-0000-0000-00001C000000}"/>
    <cellStyle name="Encabezado 1" xfId="32" builtinId="16" customBuiltin="1"/>
    <cellStyle name="Encabezado 4" xfId="35" builtinId="19" customBuiltin="1"/>
    <cellStyle name="Énfasis1" xfId="1" builtinId="29" customBuiltin="1"/>
    <cellStyle name="Énfasis2" xfId="5" builtinId="33" customBuiltin="1"/>
    <cellStyle name="Énfasis3" xfId="9" builtinId="37" customBuiltin="1"/>
    <cellStyle name="Énfasis4" xfId="13" builtinId="41" customBuiltin="1"/>
    <cellStyle name="Énfasis5" xfId="17" builtinId="45" customBuiltin="1"/>
    <cellStyle name="Énfasis6" xfId="21" builtinId="49" customBuiltin="1"/>
    <cellStyle name="Entrada" xfId="36" builtinId="20" customBuiltin="1"/>
    <cellStyle name="Explanatory Text 2" xfId="99" xr:uid="{00000000-0005-0000-0000-000026000000}"/>
    <cellStyle name="Good 2" xfId="89" xr:uid="{00000000-0005-0000-0000-000027000000}"/>
    <cellStyle name="Heading 2 2" xfId="87" xr:uid="{00000000-0005-0000-0000-000028000000}"/>
    <cellStyle name="Heading 3 2" xfId="88" xr:uid="{00000000-0005-0000-0000-000029000000}"/>
    <cellStyle name="Incorrecto" xfId="25" builtinId="27" customBuiltin="1"/>
    <cellStyle name="Input 2" xfId="92" xr:uid="{00000000-0005-0000-0000-00002B000000}"/>
    <cellStyle name="Linked Cell 2" xfId="95" xr:uid="{00000000-0005-0000-0000-00002C000000}"/>
    <cellStyle name="Neutral" xfId="38" builtinId="28" customBuiltin="1"/>
    <cellStyle name="Neutral 2" xfId="91" xr:uid="{00000000-0005-0000-0000-00002E000000}"/>
    <cellStyle name="Neutral 3" xfId="141" xr:uid="{00000000-0005-0000-0000-00002F000000}"/>
    <cellStyle name="Normal" xfId="0" builtinId="0"/>
    <cellStyle name="Normal 2" xfId="85" xr:uid="{00000000-0005-0000-0000-000031000000}"/>
    <cellStyle name="Normal 3" xfId="139" xr:uid="{00000000-0005-0000-0000-000032000000}"/>
    <cellStyle name="Notas" xfId="39" builtinId="10" customBuiltin="1"/>
    <cellStyle name="Note 2" xfId="98" xr:uid="{00000000-0005-0000-0000-000034000000}"/>
    <cellStyle name="Output 2" xfId="93" xr:uid="{00000000-0005-0000-0000-000035000000}"/>
    <cellStyle name="Salida" xfId="40" builtinId="21" customBuiltin="1"/>
    <cellStyle name="SAPBEXaggData" xfId="41" xr:uid="{00000000-0005-0000-0000-000037000000}"/>
    <cellStyle name="SAPBEXaggData 2" xfId="100" xr:uid="{00000000-0005-0000-0000-000038000000}"/>
    <cellStyle name="SAPBEXaggData 3" xfId="142" xr:uid="{00000000-0005-0000-0000-000039000000}"/>
    <cellStyle name="SAPBEXaggDataEmph" xfId="42" xr:uid="{00000000-0005-0000-0000-00003A000000}"/>
    <cellStyle name="SAPBEXaggDataEmph 2" xfId="101" xr:uid="{00000000-0005-0000-0000-00003B000000}"/>
    <cellStyle name="SAPBEXaggItem" xfId="43" xr:uid="{00000000-0005-0000-0000-00003C000000}"/>
    <cellStyle name="SAPBEXaggItem 2" xfId="102" xr:uid="{00000000-0005-0000-0000-00003D000000}"/>
    <cellStyle name="SAPBEXaggItem 3" xfId="143" xr:uid="{00000000-0005-0000-0000-00003E000000}"/>
    <cellStyle name="SAPBEXaggItemX" xfId="44" xr:uid="{00000000-0005-0000-0000-00003F000000}"/>
    <cellStyle name="SAPBEXaggItemX 2" xfId="103" xr:uid="{00000000-0005-0000-0000-000040000000}"/>
    <cellStyle name="SAPBEXchaText" xfId="45" xr:uid="{00000000-0005-0000-0000-000041000000}"/>
    <cellStyle name="SAPBEXchaText 2" xfId="104" xr:uid="{00000000-0005-0000-0000-000042000000}"/>
    <cellStyle name="SAPBEXchaText 3" xfId="144" xr:uid="{00000000-0005-0000-0000-000043000000}"/>
    <cellStyle name="SAPBEXexcBad7" xfId="46" xr:uid="{00000000-0005-0000-0000-000044000000}"/>
    <cellStyle name="SAPBEXexcBad7 2" xfId="105" xr:uid="{00000000-0005-0000-0000-000045000000}"/>
    <cellStyle name="SAPBEXexcBad7 3" xfId="145" xr:uid="{00000000-0005-0000-0000-000046000000}"/>
    <cellStyle name="SAPBEXexcBad8" xfId="47" xr:uid="{00000000-0005-0000-0000-000047000000}"/>
    <cellStyle name="SAPBEXexcBad8 2" xfId="106" xr:uid="{00000000-0005-0000-0000-000048000000}"/>
    <cellStyle name="SAPBEXexcBad8 3" xfId="146" xr:uid="{00000000-0005-0000-0000-000049000000}"/>
    <cellStyle name="SAPBEXexcBad9" xfId="48" xr:uid="{00000000-0005-0000-0000-00004A000000}"/>
    <cellStyle name="SAPBEXexcBad9 2" xfId="107" xr:uid="{00000000-0005-0000-0000-00004B000000}"/>
    <cellStyle name="SAPBEXexcBad9 3" xfId="147" xr:uid="{00000000-0005-0000-0000-00004C000000}"/>
    <cellStyle name="SAPBEXexcCritical4" xfId="49" xr:uid="{00000000-0005-0000-0000-00004D000000}"/>
    <cellStyle name="SAPBEXexcCritical4 2" xfId="108" xr:uid="{00000000-0005-0000-0000-00004E000000}"/>
    <cellStyle name="SAPBEXexcCritical4 3" xfId="148" xr:uid="{00000000-0005-0000-0000-00004F000000}"/>
    <cellStyle name="SAPBEXexcCritical5" xfId="50" xr:uid="{00000000-0005-0000-0000-000050000000}"/>
    <cellStyle name="SAPBEXexcCritical5 2" xfId="109" xr:uid="{00000000-0005-0000-0000-000051000000}"/>
    <cellStyle name="SAPBEXexcCritical5 3" xfId="149" xr:uid="{00000000-0005-0000-0000-000052000000}"/>
    <cellStyle name="SAPBEXexcCritical6" xfId="51" xr:uid="{00000000-0005-0000-0000-000053000000}"/>
    <cellStyle name="SAPBEXexcCritical6 2" xfId="110" xr:uid="{00000000-0005-0000-0000-000054000000}"/>
    <cellStyle name="SAPBEXexcCritical6 3" xfId="150" xr:uid="{00000000-0005-0000-0000-000055000000}"/>
    <cellStyle name="SAPBEXexcGood1" xfId="52" xr:uid="{00000000-0005-0000-0000-000056000000}"/>
    <cellStyle name="SAPBEXexcGood1 2" xfId="111" xr:uid="{00000000-0005-0000-0000-000057000000}"/>
    <cellStyle name="SAPBEXexcGood1 3" xfId="151" xr:uid="{00000000-0005-0000-0000-000058000000}"/>
    <cellStyle name="SAPBEXexcGood2" xfId="53" xr:uid="{00000000-0005-0000-0000-000059000000}"/>
    <cellStyle name="SAPBEXexcGood2 2" xfId="112" xr:uid="{00000000-0005-0000-0000-00005A000000}"/>
    <cellStyle name="SAPBEXexcGood2 3" xfId="152" xr:uid="{00000000-0005-0000-0000-00005B000000}"/>
    <cellStyle name="SAPBEXexcGood3" xfId="54" xr:uid="{00000000-0005-0000-0000-00005C000000}"/>
    <cellStyle name="SAPBEXexcGood3 2" xfId="113" xr:uid="{00000000-0005-0000-0000-00005D000000}"/>
    <cellStyle name="SAPBEXexcGood3 3" xfId="153" xr:uid="{00000000-0005-0000-0000-00005E000000}"/>
    <cellStyle name="SAPBEXfilterDrill" xfId="55" xr:uid="{00000000-0005-0000-0000-00005F000000}"/>
    <cellStyle name="SAPBEXfilterDrill 2" xfId="114" xr:uid="{00000000-0005-0000-0000-000060000000}"/>
    <cellStyle name="SAPBEXfilterDrill 3" xfId="154" xr:uid="{00000000-0005-0000-0000-000061000000}"/>
    <cellStyle name="SAPBEXfilterItem" xfId="56" xr:uid="{00000000-0005-0000-0000-000062000000}"/>
    <cellStyle name="SAPBEXfilterItem 2" xfId="115" xr:uid="{00000000-0005-0000-0000-000063000000}"/>
    <cellStyle name="SAPBEXfilterText" xfId="57" xr:uid="{00000000-0005-0000-0000-000064000000}"/>
    <cellStyle name="SAPBEXfilterText 2" xfId="116" xr:uid="{00000000-0005-0000-0000-000065000000}"/>
    <cellStyle name="SAPBEXformats" xfId="58" xr:uid="{00000000-0005-0000-0000-000066000000}"/>
    <cellStyle name="SAPBEXformats 2" xfId="117" xr:uid="{00000000-0005-0000-0000-000067000000}"/>
    <cellStyle name="SAPBEXformats 3" xfId="155" xr:uid="{00000000-0005-0000-0000-000068000000}"/>
    <cellStyle name="SAPBEXheaderItem" xfId="59" xr:uid="{00000000-0005-0000-0000-000069000000}"/>
    <cellStyle name="SAPBEXheaderItem 2" xfId="118" xr:uid="{00000000-0005-0000-0000-00006A000000}"/>
    <cellStyle name="SAPBEXheaderItem 3" xfId="156" xr:uid="{00000000-0005-0000-0000-00006B000000}"/>
    <cellStyle name="SAPBEXheaderText" xfId="60" xr:uid="{00000000-0005-0000-0000-00006C000000}"/>
    <cellStyle name="SAPBEXheaderText 2" xfId="119" xr:uid="{00000000-0005-0000-0000-00006D000000}"/>
    <cellStyle name="SAPBEXheaderText 3" xfId="157" xr:uid="{00000000-0005-0000-0000-00006E000000}"/>
    <cellStyle name="SAPBEXHLevel0" xfId="61" xr:uid="{00000000-0005-0000-0000-00006F000000}"/>
    <cellStyle name="SAPBEXHLevel0 2" xfId="120" xr:uid="{00000000-0005-0000-0000-000070000000}"/>
    <cellStyle name="SAPBEXHLevel0 3" xfId="158" xr:uid="{00000000-0005-0000-0000-000071000000}"/>
    <cellStyle name="SAPBEXHLevel0X" xfId="62" xr:uid="{00000000-0005-0000-0000-000072000000}"/>
    <cellStyle name="SAPBEXHLevel0X 2" xfId="121" xr:uid="{00000000-0005-0000-0000-000073000000}"/>
    <cellStyle name="SAPBEXHLevel1" xfId="63" xr:uid="{00000000-0005-0000-0000-000074000000}"/>
    <cellStyle name="SAPBEXHLevel1 2" xfId="122" xr:uid="{00000000-0005-0000-0000-000075000000}"/>
    <cellStyle name="SAPBEXHLevel1 3" xfId="159" xr:uid="{00000000-0005-0000-0000-000076000000}"/>
    <cellStyle name="SAPBEXHLevel1X" xfId="64" xr:uid="{00000000-0005-0000-0000-000077000000}"/>
    <cellStyle name="SAPBEXHLevel1X 2" xfId="123" xr:uid="{00000000-0005-0000-0000-000078000000}"/>
    <cellStyle name="SAPBEXHLevel2" xfId="65" xr:uid="{00000000-0005-0000-0000-000079000000}"/>
    <cellStyle name="SAPBEXHLevel2 2" xfId="124" xr:uid="{00000000-0005-0000-0000-00007A000000}"/>
    <cellStyle name="SAPBEXHLevel2 3" xfId="160" xr:uid="{00000000-0005-0000-0000-00007B000000}"/>
    <cellStyle name="SAPBEXHLevel2X" xfId="66" xr:uid="{00000000-0005-0000-0000-00007C000000}"/>
    <cellStyle name="SAPBEXHLevel2X 2" xfId="125" xr:uid="{00000000-0005-0000-0000-00007D000000}"/>
    <cellStyle name="SAPBEXHLevel3" xfId="67" xr:uid="{00000000-0005-0000-0000-00007E000000}"/>
    <cellStyle name="SAPBEXHLevel3 2" xfId="126" xr:uid="{00000000-0005-0000-0000-00007F000000}"/>
    <cellStyle name="SAPBEXHLevel3 3" xfId="161" xr:uid="{00000000-0005-0000-0000-000080000000}"/>
    <cellStyle name="SAPBEXHLevel3X" xfId="68" xr:uid="{00000000-0005-0000-0000-000081000000}"/>
    <cellStyle name="SAPBEXHLevel3X 2" xfId="127" xr:uid="{00000000-0005-0000-0000-000082000000}"/>
    <cellStyle name="SAPBEXinputData" xfId="69" xr:uid="{00000000-0005-0000-0000-000083000000}"/>
    <cellStyle name="SAPBEXinputData 2" xfId="128" xr:uid="{00000000-0005-0000-0000-000084000000}"/>
    <cellStyle name="SAPBEXItemHeader" xfId="70" xr:uid="{00000000-0005-0000-0000-000085000000}"/>
    <cellStyle name="SAPBEXresData" xfId="71" xr:uid="{00000000-0005-0000-0000-000086000000}"/>
    <cellStyle name="SAPBEXresData 2" xfId="129" xr:uid="{00000000-0005-0000-0000-000087000000}"/>
    <cellStyle name="SAPBEXresDataEmph" xfId="72" xr:uid="{00000000-0005-0000-0000-000088000000}"/>
    <cellStyle name="SAPBEXresDataEmph 2" xfId="130" xr:uid="{00000000-0005-0000-0000-000089000000}"/>
    <cellStyle name="SAPBEXresItem" xfId="73" xr:uid="{00000000-0005-0000-0000-00008A000000}"/>
    <cellStyle name="SAPBEXresItem 2" xfId="131" xr:uid="{00000000-0005-0000-0000-00008B000000}"/>
    <cellStyle name="SAPBEXresItemX" xfId="74" xr:uid="{00000000-0005-0000-0000-00008C000000}"/>
    <cellStyle name="SAPBEXresItemX 2" xfId="132" xr:uid="{00000000-0005-0000-0000-00008D000000}"/>
    <cellStyle name="SAPBEXstdData" xfId="75" xr:uid="{00000000-0005-0000-0000-00008E000000}"/>
    <cellStyle name="SAPBEXstdData 2" xfId="133" xr:uid="{00000000-0005-0000-0000-00008F000000}"/>
    <cellStyle name="SAPBEXstdData 3" xfId="162" xr:uid="{00000000-0005-0000-0000-000090000000}"/>
    <cellStyle name="SAPBEXstdDataEmph" xfId="76" xr:uid="{00000000-0005-0000-0000-000091000000}"/>
    <cellStyle name="SAPBEXstdDataEmph 2" xfId="134" xr:uid="{00000000-0005-0000-0000-000092000000}"/>
    <cellStyle name="SAPBEXstdItem" xfId="77" xr:uid="{00000000-0005-0000-0000-000093000000}"/>
    <cellStyle name="SAPBEXstdItem 2" xfId="135" xr:uid="{00000000-0005-0000-0000-000094000000}"/>
    <cellStyle name="SAPBEXstdItem 3" xfId="163" xr:uid="{00000000-0005-0000-0000-000095000000}"/>
    <cellStyle name="SAPBEXstdItemX" xfId="78" xr:uid="{00000000-0005-0000-0000-000096000000}"/>
    <cellStyle name="SAPBEXstdItemX 2" xfId="136" xr:uid="{00000000-0005-0000-0000-000097000000}"/>
    <cellStyle name="SAPBEXtitle" xfId="79" xr:uid="{00000000-0005-0000-0000-000098000000}"/>
    <cellStyle name="SAPBEXtitle 2" xfId="137" xr:uid="{00000000-0005-0000-0000-000099000000}"/>
    <cellStyle name="SAPBEXunassignedItem" xfId="80" xr:uid="{00000000-0005-0000-0000-00009A000000}"/>
    <cellStyle name="SAPBEXunassignedItem 2" xfId="164" xr:uid="{00000000-0005-0000-0000-00009B000000}"/>
    <cellStyle name="SAPBEXundefined" xfId="81" xr:uid="{00000000-0005-0000-0000-00009C000000}"/>
    <cellStyle name="SAPBEXundefined 2" xfId="138" xr:uid="{00000000-0005-0000-0000-00009D000000}"/>
    <cellStyle name="Sheet Title" xfId="82" xr:uid="{00000000-0005-0000-0000-00009E000000}"/>
    <cellStyle name="Texto de advertencia" xfId="84" builtinId="11" customBuiltin="1"/>
    <cellStyle name="Title 2" xfId="86" xr:uid="{00000000-0005-0000-0000-0000A0000000}"/>
    <cellStyle name="Título 2" xfId="33" builtinId="17" customBuiltin="1"/>
    <cellStyle name="Título 3" xfId="34" builtinId="18" customBuiltin="1"/>
    <cellStyle name="Total" xfId="83" builtinId="25" customBuiltin="1"/>
    <cellStyle name="Warning Text 2" xfId="97" xr:uid="{00000000-0005-0000-0000-0000A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6758"/>
      <rgbColor rgb="00C6F9C1"/>
      <rgbColor rgb="00FF8073"/>
      <rgbColor rgb="00FF3838"/>
      <rgbColor rgb="00FF1818"/>
      <rgbColor rgb="00CDDEE9"/>
      <rgbColor rgb="00FF9D25"/>
      <rgbColor rgb="00F58700"/>
      <rgbColor rgb="00848484"/>
      <rgbColor rgb="003C9654"/>
      <rgbColor rgb="00000000"/>
      <rgbColor rgb="00008080"/>
      <rgbColor rgb="00B7CFE8"/>
      <rgbColor rgb="00C3D6EB"/>
      <rgbColor rgb="009190D6"/>
      <rgbColor rgb="00993366"/>
      <rgbColor rgb="00FFFFCC"/>
      <rgbColor rgb="00CCFFFF"/>
      <rgbColor rgb="00660066"/>
      <rgbColor rgb="00FF8073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C6C4C4"/>
      <rgbColor rgb="00D5E3F2"/>
      <rgbColor rgb="00CCFFCC"/>
      <rgbColor rgb="00FFFDC1"/>
      <rgbColor rgb="00D5E3F2"/>
      <rgbColor rgb="00FF988C"/>
      <rgbColor rgb="00C6C9CC"/>
      <rgbColor rgb="00FFCC99"/>
      <rgbColor rgb="004D6776"/>
      <rgbColor rgb="00EFF6FB"/>
      <rgbColor rgb="00ABEDA5"/>
      <rgbColor rgb="00FECC8E"/>
      <rgbColor rgb="00FDBB71"/>
      <rgbColor rgb="00FBA643"/>
      <rgbColor rgb="00B6D9E6"/>
      <rgbColor rgb="00BFC9D5"/>
      <rgbColor rgb="00003366"/>
      <rgbColor rgb="0094D88F"/>
      <rgbColor rgb="008DB0DB"/>
      <rgbColor rgb="00333300"/>
      <rgbColor rgb="00EAF1F6"/>
      <rgbColor rgb="00DBE5EC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vbaProject.bin.rels><?xml version="1.0" encoding="UTF-8" standalone="yes"?>
<Relationships xmlns="http://schemas.openxmlformats.org/package/2006/relationships"><Relationship Id="rId1" Type="http://schemas.microsoft.com/office/2006/relationships/vbaProjectSignature" Target="vbaProjectSignature.bin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6.7088649060923322E-2"/>
          <c:y val="7.0938215102974822E-2"/>
          <c:w val="0.82784861294045953"/>
          <c:h val="0.848970251716247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Table!$H$15</c:f>
              <c:strCache>
                <c:ptCount val="1"/>
                <c:pt idx="0">
                  <c:v>[E] Aprobado</c:v>
                </c:pt>
              </c:strCache>
            </c:strRef>
          </c:tx>
          <c:invertIfNegative val="0"/>
          <c:cat>
            <c:strRef>
              <c:f>Table!$G$16:$G$55</c:f>
              <c:strCache>
                <c:ptCount val="40"/>
                <c:pt idx="0">
                  <c:v>A. Ingresos Totales (A = A1+A2+A3)</c:v>
                </c:pt>
                <c:pt idx="1">
                  <c:v>A1. Ingresos de Libre Disposición</c:v>
                </c:pt>
                <c:pt idx="2">
                  <c:v>A2. Transferencias Federales Etiquetadas</c:v>
                </c:pt>
                <c:pt idx="3">
                  <c:v>A3. Financiamiento Neto</c:v>
                </c:pt>
                <c:pt idx="4">
                  <c:v>B. Egresos Presupuestarios1 (B = B1+B2).</c:v>
                </c:pt>
                <c:pt idx="5">
                  <c:v>B1. Gasto No Etiquetado (sin incluir Amortización de la Deud</c:v>
                </c:pt>
                <c:pt idx="6">
                  <c:v>B2. Gasto Etiquetado (sin incluir Amortización de la Deuda P</c:v>
                </c:pt>
                <c:pt idx="7">
                  <c:v>C. Remanentes del Ejercicio Anterior ( C = C1 + C2 ).</c:v>
                </c:pt>
                <c:pt idx="8">
                  <c:v>C1. Remanentes de Ingresos de Libre Disposición aplicados en</c:v>
                </c:pt>
                <c:pt idx="9">
                  <c:v>C2. Remanentes de Transferencias Federales Etiquetadas aplic</c:v>
                </c:pt>
                <c:pt idx="10">
                  <c:v>I. Balance Presupuestario (I = A – B + C).</c:v>
                </c:pt>
                <c:pt idx="11">
                  <c:v>II. Balance Presupuestario sin Financ. Neto (II = I - A3).</c:v>
                </c:pt>
                <c:pt idx="12">
                  <c:v>III. Balan. Presup. sin Financ. Neto y sin Reman. (III=II-C)</c:v>
                </c:pt>
                <c:pt idx="13">
                  <c:v>E. Intereses, Comisiones y Gastos de la Deuda (E = E1+E2).</c:v>
                </c:pt>
                <c:pt idx="14">
                  <c:v>E1. Inte., Com. y Gastos de la Deuda con Gasto No Etiquetado</c:v>
                </c:pt>
                <c:pt idx="15">
                  <c:v>E2. Inte., Com. y Gastos de la Deuda con Gasto Etiquetado</c:v>
                </c:pt>
                <c:pt idx="16">
                  <c:v>IV. Balance Primario (IV = III + E).</c:v>
                </c:pt>
                <c:pt idx="17">
                  <c:v>F. Financiamiento (F = F1 + F2).</c:v>
                </c:pt>
                <c:pt idx="18">
                  <c:v>F1. Financ, con Fuente de Pago de Ingresos de Libre Dispos.</c:v>
                </c:pt>
                <c:pt idx="19">
                  <c:v>F2. Financiamiento con Fuente de Pago de Transf. Feder. Etiq</c:v>
                </c:pt>
                <c:pt idx="20">
                  <c:v>G. Amortización de la Deuda (G = G1 + G2).</c:v>
                </c:pt>
                <c:pt idx="21">
                  <c:v>G1. Amortización de la Deuda Pública con Gasto No Etiquetado</c:v>
                </c:pt>
                <c:pt idx="22">
                  <c:v>G2. Amortización de la Deuda Pública con Gasto Etiquetado</c:v>
                </c:pt>
                <c:pt idx="23">
                  <c:v>A3. Financiamiento Neto (A3 = F – G )</c:v>
                </c:pt>
                <c:pt idx="24">
                  <c:v>A1. Ingresos de Libre Disposición.</c:v>
                </c:pt>
                <c:pt idx="25">
                  <c:v>A3.1 Financ. Neto Fuente Pago Ingr. Libre Dispo(A3. =F1-G1).</c:v>
                </c:pt>
                <c:pt idx="26">
                  <c:v>F1. Financ, con Fuente de Pago de Ingresos de Libre Dispos.</c:v>
                </c:pt>
                <c:pt idx="27">
                  <c:v>G1. Amortización de la Deuda Pública con Gasto No Etiquetado</c:v>
                </c:pt>
                <c:pt idx="28">
                  <c:v>B1. Gasto No Etiquetado (sin incluir Amortización de la Deu.</c:v>
                </c:pt>
                <c:pt idx="29">
                  <c:v>C1. Remanentes de Ingresos de Libre Disposición aplicados e.</c:v>
                </c:pt>
                <c:pt idx="30">
                  <c:v>V. Balance Presup. de Recur. Disp.  (V=A1+ A3.1–B1+C1).</c:v>
                </c:pt>
                <c:pt idx="31">
                  <c:v>VI. Balance Presup. de Rec. Disp. sin Finan. Neto(VI=V–A3.1-</c:v>
                </c:pt>
                <c:pt idx="32">
                  <c:v>A2. Transferencias Federales Etiquetadas.</c:v>
                </c:pt>
                <c:pt idx="33">
                  <c:v>A3.2 Fin. Neto con Fte. de Pago de Transf. Fed. Etiq. (A3.2.</c:v>
                </c:pt>
                <c:pt idx="34">
                  <c:v>F2. Financiamiento con Fuente de Pago de Transf. Feder. Eti.</c:v>
                </c:pt>
                <c:pt idx="35">
                  <c:v>G2. Amortización de la Deuda Pública con Gasto Etiquetado.</c:v>
                </c:pt>
                <c:pt idx="36">
                  <c:v>B2. Gasto Etiquetado (sin incluir Amortización de la Deuda .</c:v>
                </c:pt>
                <c:pt idx="37">
                  <c:v>C2. Remanentes de Transferencias Federales Etiqueta.</c:v>
                </c:pt>
                <c:pt idx="38">
                  <c:v>VII. Bal. Presup. de Rec.Etiq. (VII = A2 + A3.2 – B2 + C2).</c:v>
                </c:pt>
                <c:pt idx="39">
                  <c:v>VIII. Bal.Pres. de Rec. Etiq. sin Fin. Neto (VIII=VII–A3.2)</c:v>
                </c:pt>
              </c:strCache>
            </c:strRef>
          </c:cat>
          <c:val>
            <c:numRef>
              <c:f>Table!$H$16:$H$55</c:f>
              <c:numCache>
                <c:formatCode>#,##0</c:formatCode>
                <c:ptCount val="40"/>
                <c:pt idx="3" formatCode="#,##0.00">
                  <c:v>-461527733</c:v>
                </c:pt>
                <c:pt idx="4" formatCode="#,##0.00">
                  <c:v>69556013707</c:v>
                </c:pt>
                <c:pt idx="5" formatCode="#,##0.00">
                  <c:v>31347682513</c:v>
                </c:pt>
                <c:pt idx="6" formatCode="#,##0.00">
                  <c:v>38208331194</c:v>
                </c:pt>
                <c:pt idx="7" formatCode="#,##0.00;\-\ #,##0.00">
                  <c:v>0</c:v>
                </c:pt>
                <c:pt idx="8" formatCode="#,##0.00;\-\ #,##0.00">
                  <c:v>0</c:v>
                </c:pt>
                <c:pt idx="9" formatCode="#,##0.00;\-\ #,##0.00">
                  <c:v>0</c:v>
                </c:pt>
                <c:pt idx="10" formatCode="#,##0.00">
                  <c:v>-69556013707</c:v>
                </c:pt>
                <c:pt idx="11" formatCode="#,##0.00">
                  <c:v>-69556013707</c:v>
                </c:pt>
                <c:pt idx="12" formatCode="#,##0.00">
                  <c:v>-69556013707</c:v>
                </c:pt>
                <c:pt idx="13" formatCode="#,##0.00">
                  <c:v>2373239566</c:v>
                </c:pt>
                <c:pt idx="14" formatCode="#,##0.00">
                  <c:v>982375186</c:v>
                </c:pt>
                <c:pt idx="15" formatCode="#,##0.00">
                  <c:v>1390864380</c:v>
                </c:pt>
                <c:pt idx="16" formatCode="#,##0.00">
                  <c:v>-67182774141</c:v>
                </c:pt>
                <c:pt idx="20" formatCode="#,##0.00">
                  <c:v>461527733</c:v>
                </c:pt>
                <c:pt idx="22" formatCode="#,##0.00">
                  <c:v>461527733</c:v>
                </c:pt>
                <c:pt idx="23" formatCode="#,##0.00">
                  <c:v>-461527733</c:v>
                </c:pt>
                <c:pt idx="28" formatCode="#,##0.00">
                  <c:v>31347682513</c:v>
                </c:pt>
                <c:pt idx="29" formatCode="#,##0.00;\-\ #,##0.00">
                  <c:v>0</c:v>
                </c:pt>
                <c:pt idx="30" formatCode="#,##0.00">
                  <c:v>-31347682513</c:v>
                </c:pt>
                <c:pt idx="31" formatCode="#,##0.00">
                  <c:v>-31347682513</c:v>
                </c:pt>
                <c:pt idx="33" formatCode="#,##0.00">
                  <c:v>-461527733</c:v>
                </c:pt>
                <c:pt idx="35" formatCode="#,##0.00">
                  <c:v>461527733</c:v>
                </c:pt>
                <c:pt idx="36" formatCode="#,##0.00">
                  <c:v>38208331194</c:v>
                </c:pt>
                <c:pt idx="37" formatCode="#,##0.00;\-\ #,##0.00">
                  <c:v>0</c:v>
                </c:pt>
                <c:pt idx="38" formatCode="#,##0.00">
                  <c:v>-38669858927</c:v>
                </c:pt>
                <c:pt idx="39" formatCode="#,##0.00">
                  <c:v>-38208331194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69-4315-BD80-25404E78C2AC}"/>
            </c:ext>
          </c:extLst>
        </c:ser>
        <c:ser>
          <c:idx val="1"/>
          <c:order val="1"/>
          <c:tx>
            <c:strRef>
              <c:f>Table!$I$15</c:f>
              <c:strCache>
                <c:ptCount val="1"/>
                <c:pt idx="0">
                  <c:v>[E] Devengado</c:v>
                </c:pt>
              </c:strCache>
            </c:strRef>
          </c:tx>
          <c:invertIfNegative val="0"/>
          <c:cat>
            <c:strRef>
              <c:f>Table!$G$16:$G$55</c:f>
              <c:strCache>
                <c:ptCount val="40"/>
                <c:pt idx="0">
                  <c:v>A. Ingresos Totales (A = A1+A2+A3)</c:v>
                </c:pt>
                <c:pt idx="1">
                  <c:v>A1. Ingresos de Libre Disposición</c:v>
                </c:pt>
                <c:pt idx="2">
                  <c:v>A2. Transferencias Federales Etiquetadas</c:v>
                </c:pt>
                <c:pt idx="3">
                  <c:v>A3. Financiamiento Neto</c:v>
                </c:pt>
                <c:pt idx="4">
                  <c:v>B. Egresos Presupuestarios1 (B = B1+B2).</c:v>
                </c:pt>
                <c:pt idx="5">
                  <c:v>B1. Gasto No Etiquetado (sin incluir Amortización de la Deud</c:v>
                </c:pt>
                <c:pt idx="6">
                  <c:v>B2. Gasto Etiquetado (sin incluir Amortización de la Deuda P</c:v>
                </c:pt>
                <c:pt idx="7">
                  <c:v>C. Remanentes del Ejercicio Anterior ( C = C1 + C2 ).</c:v>
                </c:pt>
                <c:pt idx="8">
                  <c:v>C1. Remanentes de Ingresos de Libre Disposición aplicados en</c:v>
                </c:pt>
                <c:pt idx="9">
                  <c:v>C2. Remanentes de Transferencias Federales Etiquetadas aplic</c:v>
                </c:pt>
                <c:pt idx="10">
                  <c:v>I. Balance Presupuestario (I = A – B + C).</c:v>
                </c:pt>
                <c:pt idx="11">
                  <c:v>II. Balance Presupuestario sin Financ. Neto (II = I - A3).</c:v>
                </c:pt>
                <c:pt idx="12">
                  <c:v>III. Balan. Presup. sin Financ. Neto y sin Reman. (III=II-C)</c:v>
                </c:pt>
                <c:pt idx="13">
                  <c:v>E. Intereses, Comisiones y Gastos de la Deuda (E = E1+E2).</c:v>
                </c:pt>
                <c:pt idx="14">
                  <c:v>E1. Inte., Com. y Gastos de la Deuda con Gasto No Etiquetado</c:v>
                </c:pt>
                <c:pt idx="15">
                  <c:v>E2. Inte., Com. y Gastos de la Deuda con Gasto Etiquetado</c:v>
                </c:pt>
                <c:pt idx="16">
                  <c:v>IV. Balance Primario (IV = III + E).</c:v>
                </c:pt>
                <c:pt idx="17">
                  <c:v>F. Financiamiento (F = F1 + F2).</c:v>
                </c:pt>
                <c:pt idx="18">
                  <c:v>F1. Financ, con Fuente de Pago de Ingresos de Libre Dispos.</c:v>
                </c:pt>
                <c:pt idx="19">
                  <c:v>F2. Financiamiento con Fuente de Pago de Transf. Feder. Etiq</c:v>
                </c:pt>
                <c:pt idx="20">
                  <c:v>G. Amortización de la Deuda (G = G1 + G2).</c:v>
                </c:pt>
                <c:pt idx="21">
                  <c:v>G1. Amortización de la Deuda Pública con Gasto No Etiquetado</c:v>
                </c:pt>
                <c:pt idx="22">
                  <c:v>G2. Amortización de la Deuda Pública con Gasto Etiquetado</c:v>
                </c:pt>
                <c:pt idx="23">
                  <c:v>A3. Financiamiento Neto (A3 = F – G )</c:v>
                </c:pt>
                <c:pt idx="24">
                  <c:v>A1. Ingresos de Libre Disposición.</c:v>
                </c:pt>
                <c:pt idx="25">
                  <c:v>A3.1 Financ. Neto Fuente Pago Ingr. Libre Dispo(A3. =F1-G1).</c:v>
                </c:pt>
                <c:pt idx="26">
                  <c:v>F1. Financ, con Fuente de Pago de Ingresos de Libre Dispos.</c:v>
                </c:pt>
                <c:pt idx="27">
                  <c:v>G1. Amortización de la Deuda Pública con Gasto No Etiquetado</c:v>
                </c:pt>
                <c:pt idx="28">
                  <c:v>B1. Gasto No Etiquetado (sin incluir Amortización de la Deu.</c:v>
                </c:pt>
                <c:pt idx="29">
                  <c:v>C1. Remanentes de Ingresos de Libre Disposición aplicados e.</c:v>
                </c:pt>
                <c:pt idx="30">
                  <c:v>V. Balance Presup. de Recur. Disp.  (V=A1+ A3.1–B1+C1).</c:v>
                </c:pt>
                <c:pt idx="31">
                  <c:v>VI. Balance Presup. de Rec. Disp. sin Finan. Neto(VI=V–A3.1-</c:v>
                </c:pt>
                <c:pt idx="32">
                  <c:v>A2. Transferencias Federales Etiquetadas.</c:v>
                </c:pt>
                <c:pt idx="33">
                  <c:v>A3.2 Fin. Neto con Fte. de Pago de Transf. Fed. Etiq. (A3.2.</c:v>
                </c:pt>
                <c:pt idx="34">
                  <c:v>F2. Financiamiento con Fuente de Pago de Transf. Feder. Eti.</c:v>
                </c:pt>
                <c:pt idx="35">
                  <c:v>G2. Amortización de la Deuda Pública con Gasto Etiquetado.</c:v>
                </c:pt>
                <c:pt idx="36">
                  <c:v>B2. Gasto Etiquetado (sin incluir Amortización de la Deuda .</c:v>
                </c:pt>
                <c:pt idx="37">
                  <c:v>C2. Remanentes de Transferencias Federales Etiqueta.</c:v>
                </c:pt>
                <c:pt idx="38">
                  <c:v>VII. Bal. Presup. de Rec.Etiq. (VII = A2 + A3.2 – B2 + C2).</c:v>
                </c:pt>
                <c:pt idx="39">
                  <c:v>VIII. Bal.Pres. de Rec. Etiq. sin Fin. Neto (VIII=VII–A3.2)</c:v>
                </c:pt>
              </c:strCache>
            </c:strRef>
          </c:cat>
          <c:val>
            <c:numRef>
              <c:f>Table!$I$16:$I$55</c:f>
              <c:numCache>
                <c:formatCode>#,##0.00</c:formatCode>
                <c:ptCount val="40"/>
                <c:pt idx="0">
                  <c:v>-57125413692.57</c:v>
                </c:pt>
                <c:pt idx="1">
                  <c:v>-25560790906.209999</c:v>
                </c:pt>
                <c:pt idx="2">
                  <c:v>-31564622786.360001</c:v>
                </c:pt>
                <c:pt idx="3">
                  <c:v>-329912562.74000001</c:v>
                </c:pt>
                <c:pt idx="4">
                  <c:v>51713457285.989998</c:v>
                </c:pt>
                <c:pt idx="5">
                  <c:v>21078397491.93</c:v>
                </c:pt>
                <c:pt idx="6">
                  <c:v>30635059794.060001</c:v>
                </c:pt>
                <c:pt idx="7" formatCode="#,##0.00;\-\ #,##0.00">
                  <c:v>0</c:v>
                </c:pt>
                <c:pt idx="8" formatCode="#,##0.00;\-\ #,##0.00">
                  <c:v>0</c:v>
                </c:pt>
                <c:pt idx="9" formatCode="#,##0.00;\-\ #,##0.00">
                  <c:v>0</c:v>
                </c:pt>
                <c:pt idx="10">
                  <c:v>-108838870978.56</c:v>
                </c:pt>
                <c:pt idx="11">
                  <c:v>-108838870978.56</c:v>
                </c:pt>
                <c:pt idx="12">
                  <c:v>-108838870978.56</c:v>
                </c:pt>
                <c:pt idx="13">
                  <c:v>1485459416.8399999</c:v>
                </c:pt>
                <c:pt idx="14">
                  <c:v>480720124.95999998</c:v>
                </c:pt>
                <c:pt idx="15">
                  <c:v>1004739291.88</c:v>
                </c:pt>
                <c:pt idx="16">
                  <c:v>-107353411561.72</c:v>
                </c:pt>
                <c:pt idx="17" formatCode="#,##0.00;\-\ #,##0.00">
                  <c:v>0</c:v>
                </c:pt>
                <c:pt idx="18" formatCode="#,##0.00;\-\ #,##0.00">
                  <c:v>0</c:v>
                </c:pt>
                <c:pt idx="19" formatCode="#,##0.00;\-\ #,##0.00">
                  <c:v>0</c:v>
                </c:pt>
                <c:pt idx="20">
                  <c:v>329912562.74000001</c:v>
                </c:pt>
                <c:pt idx="21">
                  <c:v>275423.08</c:v>
                </c:pt>
                <c:pt idx="22">
                  <c:v>329637139.66000003</c:v>
                </c:pt>
                <c:pt idx="23">
                  <c:v>-329912562.74000001</c:v>
                </c:pt>
                <c:pt idx="24">
                  <c:v>-25560790906.209999</c:v>
                </c:pt>
                <c:pt idx="25">
                  <c:v>-275423.08</c:v>
                </c:pt>
                <c:pt idx="26" formatCode="#,##0.00;\-\ #,##0.00">
                  <c:v>0</c:v>
                </c:pt>
                <c:pt idx="27">
                  <c:v>275423.08</c:v>
                </c:pt>
                <c:pt idx="28">
                  <c:v>21078397491.93</c:v>
                </c:pt>
                <c:pt idx="29" formatCode="#,##0.00;\-\ #,##0.00">
                  <c:v>0</c:v>
                </c:pt>
                <c:pt idx="30">
                  <c:v>-46639463821.220001</c:v>
                </c:pt>
                <c:pt idx="31">
                  <c:v>-46639188398.139999</c:v>
                </c:pt>
                <c:pt idx="32">
                  <c:v>-31564622786.360001</c:v>
                </c:pt>
                <c:pt idx="33">
                  <c:v>-329637139.66000003</c:v>
                </c:pt>
                <c:pt idx="34" formatCode="#,##0.00;\-\ #,##0.00">
                  <c:v>0</c:v>
                </c:pt>
                <c:pt idx="35">
                  <c:v>329637139.66000003</c:v>
                </c:pt>
                <c:pt idx="36">
                  <c:v>30635059794.060001</c:v>
                </c:pt>
                <c:pt idx="37" formatCode="#,##0.00;\-\ #,##0.00">
                  <c:v>0</c:v>
                </c:pt>
                <c:pt idx="38">
                  <c:v>-62529319720.080002</c:v>
                </c:pt>
                <c:pt idx="39">
                  <c:v>-62199682580.419998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69-4315-BD80-25404E78C2AC}"/>
            </c:ext>
          </c:extLst>
        </c:ser>
        <c:ser>
          <c:idx val="2"/>
          <c:order val="2"/>
          <c:tx>
            <c:strRef>
              <c:f>Table!$J$15</c:f>
              <c:strCache>
                <c:ptCount val="1"/>
                <c:pt idx="0">
                  <c:v>[E] Pagado</c:v>
                </c:pt>
              </c:strCache>
            </c:strRef>
          </c:tx>
          <c:invertIfNegative val="0"/>
          <c:cat>
            <c:strRef>
              <c:f>Table!$G$16:$G$55</c:f>
              <c:strCache>
                <c:ptCount val="40"/>
                <c:pt idx="0">
                  <c:v>A. Ingresos Totales (A = A1+A2+A3)</c:v>
                </c:pt>
                <c:pt idx="1">
                  <c:v>A1. Ingresos de Libre Disposición</c:v>
                </c:pt>
                <c:pt idx="2">
                  <c:v>A2. Transferencias Federales Etiquetadas</c:v>
                </c:pt>
                <c:pt idx="3">
                  <c:v>A3. Financiamiento Neto</c:v>
                </c:pt>
                <c:pt idx="4">
                  <c:v>B. Egresos Presupuestarios1 (B = B1+B2).</c:v>
                </c:pt>
                <c:pt idx="5">
                  <c:v>B1. Gasto No Etiquetado (sin incluir Amortización de la Deud</c:v>
                </c:pt>
                <c:pt idx="6">
                  <c:v>B2. Gasto Etiquetado (sin incluir Amortización de la Deuda P</c:v>
                </c:pt>
                <c:pt idx="7">
                  <c:v>C. Remanentes del Ejercicio Anterior ( C = C1 + C2 ).</c:v>
                </c:pt>
                <c:pt idx="8">
                  <c:v>C1. Remanentes de Ingresos de Libre Disposición aplicados en</c:v>
                </c:pt>
                <c:pt idx="9">
                  <c:v>C2. Remanentes de Transferencias Federales Etiquetadas aplic</c:v>
                </c:pt>
                <c:pt idx="10">
                  <c:v>I. Balance Presupuestario (I = A – B + C).</c:v>
                </c:pt>
                <c:pt idx="11">
                  <c:v>II. Balance Presupuestario sin Financ. Neto (II = I - A3).</c:v>
                </c:pt>
                <c:pt idx="12">
                  <c:v>III. Balan. Presup. sin Financ. Neto y sin Reman. (III=II-C)</c:v>
                </c:pt>
                <c:pt idx="13">
                  <c:v>E. Intereses, Comisiones y Gastos de la Deuda (E = E1+E2).</c:v>
                </c:pt>
                <c:pt idx="14">
                  <c:v>E1. Inte., Com. y Gastos de la Deuda con Gasto No Etiquetado</c:v>
                </c:pt>
                <c:pt idx="15">
                  <c:v>E2. Inte., Com. y Gastos de la Deuda con Gasto Etiquetado</c:v>
                </c:pt>
                <c:pt idx="16">
                  <c:v>IV. Balance Primario (IV = III + E).</c:v>
                </c:pt>
                <c:pt idx="17">
                  <c:v>F. Financiamiento (F = F1 + F2).</c:v>
                </c:pt>
                <c:pt idx="18">
                  <c:v>F1. Financ, con Fuente de Pago de Ingresos de Libre Dispos.</c:v>
                </c:pt>
                <c:pt idx="19">
                  <c:v>F2. Financiamiento con Fuente de Pago de Transf. Feder. Etiq</c:v>
                </c:pt>
                <c:pt idx="20">
                  <c:v>G. Amortización de la Deuda (G = G1 + G2).</c:v>
                </c:pt>
                <c:pt idx="21">
                  <c:v>G1. Amortización de la Deuda Pública con Gasto No Etiquetado</c:v>
                </c:pt>
                <c:pt idx="22">
                  <c:v>G2. Amortización de la Deuda Pública con Gasto Etiquetado</c:v>
                </c:pt>
                <c:pt idx="23">
                  <c:v>A3. Financiamiento Neto (A3 = F – G )</c:v>
                </c:pt>
                <c:pt idx="24">
                  <c:v>A1. Ingresos de Libre Disposición.</c:v>
                </c:pt>
                <c:pt idx="25">
                  <c:v>A3.1 Financ. Neto Fuente Pago Ingr. Libre Dispo(A3. =F1-G1).</c:v>
                </c:pt>
                <c:pt idx="26">
                  <c:v>F1. Financ, con Fuente de Pago de Ingresos de Libre Dispos.</c:v>
                </c:pt>
                <c:pt idx="27">
                  <c:v>G1. Amortización de la Deuda Pública con Gasto No Etiquetado</c:v>
                </c:pt>
                <c:pt idx="28">
                  <c:v>B1. Gasto No Etiquetado (sin incluir Amortización de la Deu.</c:v>
                </c:pt>
                <c:pt idx="29">
                  <c:v>C1. Remanentes de Ingresos de Libre Disposición aplicados e.</c:v>
                </c:pt>
                <c:pt idx="30">
                  <c:v>V. Balance Presup. de Recur. Disp.  (V=A1+ A3.1–B1+C1).</c:v>
                </c:pt>
                <c:pt idx="31">
                  <c:v>VI. Balance Presup. de Rec. Disp. sin Finan. Neto(VI=V–A3.1-</c:v>
                </c:pt>
                <c:pt idx="32">
                  <c:v>A2. Transferencias Federales Etiquetadas.</c:v>
                </c:pt>
                <c:pt idx="33">
                  <c:v>A3.2 Fin. Neto con Fte. de Pago de Transf. Fed. Etiq. (A3.2.</c:v>
                </c:pt>
                <c:pt idx="34">
                  <c:v>F2. Financiamiento con Fuente de Pago de Transf. Feder. Eti.</c:v>
                </c:pt>
                <c:pt idx="35">
                  <c:v>G2. Amortización de la Deuda Pública con Gasto Etiquetado.</c:v>
                </c:pt>
                <c:pt idx="36">
                  <c:v>B2. Gasto Etiquetado (sin incluir Amortización de la Deuda .</c:v>
                </c:pt>
                <c:pt idx="37">
                  <c:v>C2. Remanentes de Transferencias Federales Etiqueta.</c:v>
                </c:pt>
                <c:pt idx="38">
                  <c:v>VII. Bal. Presup. de Rec.Etiq. (VII = A2 + A3.2 – B2 + C2).</c:v>
                </c:pt>
                <c:pt idx="39">
                  <c:v>VIII. Bal.Pres. de Rec. Etiq. sin Fin. Neto (VIII=VII–A3.2)</c:v>
                </c:pt>
              </c:strCache>
            </c:strRef>
          </c:cat>
          <c:val>
            <c:numRef>
              <c:f>Table!$J$16:$J$55</c:f>
              <c:numCache>
                <c:formatCode>#,##0.00</c:formatCode>
                <c:ptCount val="40"/>
                <c:pt idx="0">
                  <c:v>-57125413692.57</c:v>
                </c:pt>
                <c:pt idx="1">
                  <c:v>-25560790906.209999</c:v>
                </c:pt>
                <c:pt idx="2">
                  <c:v>-31564622786.360001</c:v>
                </c:pt>
                <c:pt idx="3">
                  <c:v>-329912562.74000001</c:v>
                </c:pt>
                <c:pt idx="4">
                  <c:v>49983782407.989998</c:v>
                </c:pt>
                <c:pt idx="5">
                  <c:v>19623989534.380001</c:v>
                </c:pt>
                <c:pt idx="6">
                  <c:v>30359792873.610001</c:v>
                </c:pt>
                <c:pt idx="7" formatCode="#,##0.00;\-\ #,##0.00">
                  <c:v>0</c:v>
                </c:pt>
                <c:pt idx="8" formatCode="#,##0.00;\-\ #,##0.00">
                  <c:v>0</c:v>
                </c:pt>
                <c:pt idx="9" formatCode="#,##0.00;\-\ #,##0.00">
                  <c:v>0</c:v>
                </c:pt>
                <c:pt idx="10">
                  <c:v>-107109196100.56</c:v>
                </c:pt>
                <c:pt idx="11">
                  <c:v>-107109196100.56</c:v>
                </c:pt>
                <c:pt idx="12">
                  <c:v>-107109196100.56</c:v>
                </c:pt>
                <c:pt idx="13">
                  <c:v>1482868605.0899999</c:v>
                </c:pt>
                <c:pt idx="14">
                  <c:v>478129313.20999998</c:v>
                </c:pt>
                <c:pt idx="15">
                  <c:v>1004739291.88</c:v>
                </c:pt>
                <c:pt idx="16">
                  <c:v>-105626327495.47</c:v>
                </c:pt>
                <c:pt idx="17" formatCode="#,##0.00;\-\ #,##0.00">
                  <c:v>0</c:v>
                </c:pt>
                <c:pt idx="18" formatCode="#,##0.00;\-\ #,##0.00">
                  <c:v>0</c:v>
                </c:pt>
                <c:pt idx="19" formatCode="#,##0.00;\-\ #,##0.00">
                  <c:v>0</c:v>
                </c:pt>
                <c:pt idx="20">
                  <c:v>329912562.74000001</c:v>
                </c:pt>
                <c:pt idx="21">
                  <c:v>275423.08</c:v>
                </c:pt>
                <c:pt idx="22">
                  <c:v>329637139.66000003</c:v>
                </c:pt>
                <c:pt idx="23">
                  <c:v>-329912562.74000001</c:v>
                </c:pt>
                <c:pt idx="24">
                  <c:v>-25560790906.209999</c:v>
                </c:pt>
                <c:pt idx="25">
                  <c:v>-275423.08</c:v>
                </c:pt>
                <c:pt idx="26" formatCode="#,##0.00;\-\ #,##0.00">
                  <c:v>0</c:v>
                </c:pt>
                <c:pt idx="27">
                  <c:v>275423.08</c:v>
                </c:pt>
                <c:pt idx="28">
                  <c:v>19623989534.380001</c:v>
                </c:pt>
                <c:pt idx="29" formatCode="#,##0.00;\-\ #,##0.00">
                  <c:v>0</c:v>
                </c:pt>
                <c:pt idx="30">
                  <c:v>-45185055863.669998</c:v>
                </c:pt>
                <c:pt idx="31">
                  <c:v>-45184780440.589996</c:v>
                </c:pt>
                <c:pt idx="32">
                  <c:v>-31564622786.360001</c:v>
                </c:pt>
                <c:pt idx="33">
                  <c:v>-329637139.66000003</c:v>
                </c:pt>
                <c:pt idx="34" formatCode="#,##0.00;\-\ #,##0.00">
                  <c:v>0</c:v>
                </c:pt>
                <c:pt idx="35">
                  <c:v>329637139.66000003</c:v>
                </c:pt>
                <c:pt idx="36">
                  <c:v>30359792873.610001</c:v>
                </c:pt>
                <c:pt idx="37" formatCode="#,##0.00;\-\ #,##0.00">
                  <c:v>0</c:v>
                </c:pt>
                <c:pt idx="38">
                  <c:v>-62254052799.629997</c:v>
                </c:pt>
                <c:pt idx="39">
                  <c:v>-61924415659.970001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69-4315-BD80-25404E78C2AC}"/>
            </c:ext>
          </c:extLst>
        </c:ser>
        <c:ser>
          <c:idx val="3"/>
          <c:order val="3"/>
          <c:tx>
            <c:strRef>
              <c:f>Table!$K$15</c:f>
              <c:strCache>
                <c:ptCount val="1"/>
                <c:pt idx="0">
                  <c:v>[I] Estimado</c:v>
                </c:pt>
              </c:strCache>
            </c:strRef>
          </c:tx>
          <c:invertIfNegative val="0"/>
          <c:cat>
            <c:strRef>
              <c:f>Table!$G$16:$G$55</c:f>
              <c:strCache>
                <c:ptCount val="40"/>
                <c:pt idx="0">
                  <c:v>A. Ingresos Totales (A = A1+A2+A3)</c:v>
                </c:pt>
                <c:pt idx="1">
                  <c:v>A1. Ingresos de Libre Disposición</c:v>
                </c:pt>
                <c:pt idx="2">
                  <c:v>A2. Transferencias Federales Etiquetadas</c:v>
                </c:pt>
                <c:pt idx="3">
                  <c:v>A3. Financiamiento Neto</c:v>
                </c:pt>
                <c:pt idx="4">
                  <c:v>B. Egresos Presupuestarios1 (B = B1+B2).</c:v>
                </c:pt>
                <c:pt idx="5">
                  <c:v>B1. Gasto No Etiquetado (sin incluir Amortización de la Deud</c:v>
                </c:pt>
                <c:pt idx="6">
                  <c:v>B2. Gasto Etiquetado (sin incluir Amortización de la Deuda P</c:v>
                </c:pt>
                <c:pt idx="7">
                  <c:v>C. Remanentes del Ejercicio Anterior ( C = C1 + C2 ).</c:v>
                </c:pt>
                <c:pt idx="8">
                  <c:v>C1. Remanentes de Ingresos de Libre Disposición aplicados en</c:v>
                </c:pt>
                <c:pt idx="9">
                  <c:v>C2. Remanentes de Transferencias Federales Etiquetadas aplic</c:v>
                </c:pt>
                <c:pt idx="10">
                  <c:v>I. Balance Presupuestario (I = A – B + C).</c:v>
                </c:pt>
                <c:pt idx="11">
                  <c:v>II. Balance Presupuestario sin Financ. Neto (II = I - A3).</c:v>
                </c:pt>
                <c:pt idx="12">
                  <c:v>III. Balan. Presup. sin Financ. Neto y sin Reman. (III=II-C)</c:v>
                </c:pt>
                <c:pt idx="13">
                  <c:v>E. Intereses, Comisiones y Gastos de la Deuda (E = E1+E2).</c:v>
                </c:pt>
                <c:pt idx="14">
                  <c:v>E1. Inte., Com. y Gastos de la Deuda con Gasto No Etiquetado</c:v>
                </c:pt>
                <c:pt idx="15">
                  <c:v>E2. Inte., Com. y Gastos de la Deuda con Gasto Etiquetado</c:v>
                </c:pt>
                <c:pt idx="16">
                  <c:v>IV. Balance Primario (IV = III + E).</c:v>
                </c:pt>
                <c:pt idx="17">
                  <c:v>F. Financiamiento (F = F1 + F2).</c:v>
                </c:pt>
                <c:pt idx="18">
                  <c:v>F1. Financ, con Fuente de Pago de Ingresos de Libre Dispos.</c:v>
                </c:pt>
                <c:pt idx="19">
                  <c:v>F2. Financiamiento con Fuente de Pago de Transf. Feder. Etiq</c:v>
                </c:pt>
                <c:pt idx="20">
                  <c:v>G. Amortización de la Deuda (G = G1 + G2).</c:v>
                </c:pt>
                <c:pt idx="21">
                  <c:v>G1. Amortización de la Deuda Pública con Gasto No Etiquetado</c:v>
                </c:pt>
                <c:pt idx="22">
                  <c:v>G2. Amortización de la Deuda Pública con Gasto Etiquetado</c:v>
                </c:pt>
                <c:pt idx="23">
                  <c:v>A3. Financiamiento Neto (A3 = F – G )</c:v>
                </c:pt>
                <c:pt idx="24">
                  <c:v>A1. Ingresos de Libre Disposición.</c:v>
                </c:pt>
                <c:pt idx="25">
                  <c:v>A3.1 Financ. Neto Fuente Pago Ingr. Libre Dispo(A3. =F1-G1).</c:v>
                </c:pt>
                <c:pt idx="26">
                  <c:v>F1. Financ, con Fuente de Pago de Ingresos de Libre Dispos.</c:v>
                </c:pt>
                <c:pt idx="27">
                  <c:v>G1. Amortización de la Deuda Pública con Gasto No Etiquetado</c:v>
                </c:pt>
                <c:pt idx="28">
                  <c:v>B1. Gasto No Etiquetado (sin incluir Amortización de la Deu.</c:v>
                </c:pt>
                <c:pt idx="29">
                  <c:v>C1. Remanentes de Ingresos de Libre Disposición aplicados e.</c:v>
                </c:pt>
                <c:pt idx="30">
                  <c:v>V. Balance Presup. de Recur. Disp.  (V=A1+ A3.1–B1+C1).</c:v>
                </c:pt>
                <c:pt idx="31">
                  <c:v>VI. Balance Presup. de Rec. Disp. sin Finan. Neto(VI=V–A3.1-</c:v>
                </c:pt>
                <c:pt idx="32">
                  <c:v>A2. Transferencias Federales Etiquetadas.</c:v>
                </c:pt>
                <c:pt idx="33">
                  <c:v>A3.2 Fin. Neto con Fte. de Pago de Transf. Fed. Etiq. (A3.2.</c:v>
                </c:pt>
                <c:pt idx="34">
                  <c:v>F2. Financiamiento con Fuente de Pago de Transf. Feder. Eti.</c:v>
                </c:pt>
                <c:pt idx="35">
                  <c:v>G2. Amortización de la Deuda Pública con Gasto Etiquetado.</c:v>
                </c:pt>
                <c:pt idx="36">
                  <c:v>B2. Gasto Etiquetado (sin incluir Amortización de la Deuda .</c:v>
                </c:pt>
                <c:pt idx="37">
                  <c:v>C2. Remanentes de Transferencias Federales Etiqueta.</c:v>
                </c:pt>
                <c:pt idx="38">
                  <c:v>VII. Bal. Presup. de Rec.Etiq. (VII = A2 + A3.2 – B2 + C2).</c:v>
                </c:pt>
                <c:pt idx="39">
                  <c:v>VIII. Bal.Pres. de Rec. Etiq. sin Fin. Neto (VIII=VII–A3.2)</c:v>
                </c:pt>
              </c:strCache>
            </c:strRef>
          </c:cat>
          <c:val>
            <c:numRef>
              <c:f>Table!$K$16:$K$55</c:f>
              <c:numCache>
                <c:formatCode>#,##0.00</c:formatCode>
                <c:ptCount val="40"/>
                <c:pt idx="0">
                  <c:v>70017541440</c:v>
                </c:pt>
                <c:pt idx="1">
                  <c:v>31347682513</c:v>
                </c:pt>
                <c:pt idx="2">
                  <c:v>38669858927</c:v>
                </c:pt>
                <c:pt idx="3" formatCode="#,##0.00;\-\ #,##0.00">
                  <c:v>0</c:v>
                </c:pt>
                <c:pt idx="4" formatCode="#,##0.00;\-\ #,##0.00">
                  <c:v>0</c:v>
                </c:pt>
                <c:pt idx="5" formatCode="#,##0.00;\-\ #,##0.00">
                  <c:v>0</c:v>
                </c:pt>
                <c:pt idx="6" formatCode="#,##0.00;\-\ #,##0.00">
                  <c:v>0</c:v>
                </c:pt>
                <c:pt idx="7" formatCode="#,##0.00;\-\ #,##0.00">
                  <c:v>0</c:v>
                </c:pt>
                <c:pt idx="8" formatCode="#,##0.00;\-\ #,##0.00">
                  <c:v>0</c:v>
                </c:pt>
                <c:pt idx="9" formatCode="#,##0.00;\-\ #,##0.00">
                  <c:v>0</c:v>
                </c:pt>
                <c:pt idx="10">
                  <c:v>70017541440</c:v>
                </c:pt>
                <c:pt idx="11">
                  <c:v>70017541440</c:v>
                </c:pt>
                <c:pt idx="12">
                  <c:v>70017541440</c:v>
                </c:pt>
                <c:pt idx="13" formatCode="#,##0.00;\-\ #,##0.00">
                  <c:v>0</c:v>
                </c:pt>
                <c:pt idx="14" formatCode="#,##0.00;\-\ #,##0.00">
                  <c:v>0</c:v>
                </c:pt>
                <c:pt idx="15" formatCode="#,##0.00;\-\ #,##0.00">
                  <c:v>0</c:v>
                </c:pt>
                <c:pt idx="16">
                  <c:v>70017541440</c:v>
                </c:pt>
                <c:pt idx="17" formatCode="#,##0.00;\-\ #,##0.00">
                  <c:v>0</c:v>
                </c:pt>
                <c:pt idx="18" formatCode="#,##0.00;\-\ #,##0.00">
                  <c:v>0</c:v>
                </c:pt>
                <c:pt idx="19" formatCode="#,##0.00;\-\ #,##0.00">
                  <c:v>0</c:v>
                </c:pt>
                <c:pt idx="20" formatCode="#,##0.00;\-\ #,##0.00">
                  <c:v>0</c:v>
                </c:pt>
                <c:pt idx="21" formatCode="#,##0.00;\-\ #,##0.00">
                  <c:v>0</c:v>
                </c:pt>
                <c:pt idx="22" formatCode="#,##0.00;\-\ #,##0.00">
                  <c:v>0</c:v>
                </c:pt>
                <c:pt idx="23" formatCode="#,##0.00;\-\ #,##0.00">
                  <c:v>0</c:v>
                </c:pt>
                <c:pt idx="24">
                  <c:v>31347682513</c:v>
                </c:pt>
                <c:pt idx="25" formatCode="#,##0.00;\-\ #,##0.00">
                  <c:v>0</c:v>
                </c:pt>
                <c:pt idx="26" formatCode="#,##0.00;\-\ #,##0.00">
                  <c:v>0</c:v>
                </c:pt>
                <c:pt idx="27" formatCode="#,##0.00;\-\ #,##0.00">
                  <c:v>0</c:v>
                </c:pt>
                <c:pt idx="28" formatCode="#,##0.00;\-\ #,##0.00">
                  <c:v>0</c:v>
                </c:pt>
                <c:pt idx="29" formatCode="#,##0.00;\-\ #,##0.00">
                  <c:v>0</c:v>
                </c:pt>
                <c:pt idx="30">
                  <c:v>31347682513</c:v>
                </c:pt>
                <c:pt idx="31">
                  <c:v>31347682513</c:v>
                </c:pt>
                <c:pt idx="32">
                  <c:v>38669858927</c:v>
                </c:pt>
                <c:pt idx="33" formatCode="#,##0.00;\-\ #,##0.00">
                  <c:v>0</c:v>
                </c:pt>
                <c:pt idx="34" formatCode="#,##0.00;\-\ #,##0.00">
                  <c:v>0</c:v>
                </c:pt>
                <c:pt idx="35" formatCode="#,##0.00;\-\ #,##0.00">
                  <c:v>0</c:v>
                </c:pt>
                <c:pt idx="36" formatCode="#,##0.00;\-\ #,##0.00">
                  <c:v>0</c:v>
                </c:pt>
                <c:pt idx="37" formatCode="#,##0.00;\-\ #,##0.00">
                  <c:v>0</c:v>
                </c:pt>
                <c:pt idx="38">
                  <c:v>38669858927</c:v>
                </c:pt>
                <c:pt idx="39">
                  <c:v>38669858927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69-4315-BD80-25404E78C2AC}"/>
            </c:ext>
          </c:extLst>
        </c:ser>
        <c:ser>
          <c:idx val="4"/>
          <c:order val="4"/>
          <c:tx>
            <c:strRef>
              <c:f>Table!$L$15</c:f>
              <c:strCache>
                <c:ptCount val="1"/>
                <c:pt idx="0">
                  <c:v>[I] Devengado</c:v>
                </c:pt>
              </c:strCache>
            </c:strRef>
          </c:tx>
          <c:invertIfNegative val="0"/>
          <c:cat>
            <c:strRef>
              <c:f>Table!$G$16:$G$55</c:f>
              <c:strCache>
                <c:ptCount val="40"/>
                <c:pt idx="0">
                  <c:v>A. Ingresos Totales (A = A1+A2+A3)</c:v>
                </c:pt>
                <c:pt idx="1">
                  <c:v>A1. Ingresos de Libre Disposición</c:v>
                </c:pt>
                <c:pt idx="2">
                  <c:v>A2. Transferencias Federales Etiquetadas</c:v>
                </c:pt>
                <c:pt idx="3">
                  <c:v>A3. Financiamiento Neto</c:v>
                </c:pt>
                <c:pt idx="4">
                  <c:v>B. Egresos Presupuestarios1 (B = B1+B2).</c:v>
                </c:pt>
                <c:pt idx="5">
                  <c:v>B1. Gasto No Etiquetado (sin incluir Amortización de la Deud</c:v>
                </c:pt>
                <c:pt idx="6">
                  <c:v>B2. Gasto Etiquetado (sin incluir Amortización de la Deuda P</c:v>
                </c:pt>
                <c:pt idx="7">
                  <c:v>C. Remanentes del Ejercicio Anterior ( C = C1 + C2 ).</c:v>
                </c:pt>
                <c:pt idx="8">
                  <c:v>C1. Remanentes de Ingresos de Libre Disposición aplicados en</c:v>
                </c:pt>
                <c:pt idx="9">
                  <c:v>C2. Remanentes de Transferencias Federales Etiquetadas aplic</c:v>
                </c:pt>
                <c:pt idx="10">
                  <c:v>I. Balance Presupuestario (I = A – B + C).</c:v>
                </c:pt>
                <c:pt idx="11">
                  <c:v>II. Balance Presupuestario sin Financ. Neto (II = I - A3).</c:v>
                </c:pt>
                <c:pt idx="12">
                  <c:v>III. Balan. Presup. sin Financ. Neto y sin Reman. (III=II-C)</c:v>
                </c:pt>
                <c:pt idx="13">
                  <c:v>E. Intereses, Comisiones y Gastos de la Deuda (E = E1+E2).</c:v>
                </c:pt>
                <c:pt idx="14">
                  <c:v>E1. Inte., Com. y Gastos de la Deuda con Gasto No Etiquetado</c:v>
                </c:pt>
                <c:pt idx="15">
                  <c:v>E2. Inte., Com. y Gastos de la Deuda con Gasto Etiquetado</c:v>
                </c:pt>
                <c:pt idx="16">
                  <c:v>IV. Balance Primario (IV = III + E).</c:v>
                </c:pt>
                <c:pt idx="17">
                  <c:v>F. Financiamiento (F = F1 + F2).</c:v>
                </c:pt>
                <c:pt idx="18">
                  <c:v>F1. Financ, con Fuente de Pago de Ingresos de Libre Dispos.</c:v>
                </c:pt>
                <c:pt idx="19">
                  <c:v>F2. Financiamiento con Fuente de Pago de Transf. Feder. Etiq</c:v>
                </c:pt>
                <c:pt idx="20">
                  <c:v>G. Amortización de la Deuda (G = G1 + G2).</c:v>
                </c:pt>
                <c:pt idx="21">
                  <c:v>G1. Amortización de la Deuda Pública con Gasto No Etiquetado</c:v>
                </c:pt>
                <c:pt idx="22">
                  <c:v>G2. Amortización de la Deuda Pública con Gasto Etiquetado</c:v>
                </c:pt>
                <c:pt idx="23">
                  <c:v>A3. Financiamiento Neto (A3 = F – G )</c:v>
                </c:pt>
                <c:pt idx="24">
                  <c:v>A1. Ingresos de Libre Disposición.</c:v>
                </c:pt>
                <c:pt idx="25">
                  <c:v>A3.1 Financ. Neto Fuente Pago Ingr. Libre Dispo(A3. =F1-G1).</c:v>
                </c:pt>
                <c:pt idx="26">
                  <c:v>F1. Financ, con Fuente de Pago de Ingresos de Libre Dispos.</c:v>
                </c:pt>
                <c:pt idx="27">
                  <c:v>G1. Amortización de la Deuda Pública con Gasto No Etiquetado</c:v>
                </c:pt>
                <c:pt idx="28">
                  <c:v>B1. Gasto No Etiquetado (sin incluir Amortización de la Deu.</c:v>
                </c:pt>
                <c:pt idx="29">
                  <c:v>C1. Remanentes de Ingresos de Libre Disposición aplicados e.</c:v>
                </c:pt>
                <c:pt idx="30">
                  <c:v>V. Balance Presup. de Recur. Disp.  (V=A1+ A3.1–B1+C1).</c:v>
                </c:pt>
                <c:pt idx="31">
                  <c:v>VI. Balance Presup. de Rec. Disp. sin Finan. Neto(VI=V–A3.1-</c:v>
                </c:pt>
                <c:pt idx="32">
                  <c:v>A2. Transferencias Federales Etiquetadas.</c:v>
                </c:pt>
                <c:pt idx="33">
                  <c:v>A3.2 Fin. Neto con Fte. de Pago de Transf. Fed. Etiq. (A3.2.</c:v>
                </c:pt>
                <c:pt idx="34">
                  <c:v>F2. Financiamiento con Fuente de Pago de Transf. Feder. Eti.</c:v>
                </c:pt>
                <c:pt idx="35">
                  <c:v>G2. Amortización de la Deuda Pública con Gasto Etiquetado.</c:v>
                </c:pt>
                <c:pt idx="36">
                  <c:v>B2. Gasto Etiquetado (sin incluir Amortización de la Deuda .</c:v>
                </c:pt>
                <c:pt idx="37">
                  <c:v>C2. Remanentes de Transferencias Federales Etiqueta.</c:v>
                </c:pt>
                <c:pt idx="38">
                  <c:v>VII. Bal. Presup. de Rec.Etiq. (VII = A2 + A3.2 – B2 + C2).</c:v>
                </c:pt>
                <c:pt idx="39">
                  <c:v>VIII. Bal.Pres. de Rec. Etiq. sin Fin. Neto (VIII=VII–A3.2)</c:v>
                </c:pt>
              </c:strCache>
            </c:strRef>
          </c:cat>
          <c:val>
            <c:numRef>
              <c:f>Table!$L$16:$L$55</c:f>
              <c:numCache>
                <c:formatCode>#,##0.00</c:formatCode>
                <c:ptCount val="40"/>
                <c:pt idx="0">
                  <c:v>58250891981.480003</c:v>
                </c:pt>
                <c:pt idx="1">
                  <c:v>25897745091.220001</c:v>
                </c:pt>
                <c:pt idx="2">
                  <c:v>32353146890.259998</c:v>
                </c:pt>
                <c:pt idx="3">
                  <c:v>80834800.739999995</c:v>
                </c:pt>
                <c:pt idx="4">
                  <c:v>-50556731180.32</c:v>
                </c:pt>
                <c:pt idx="5">
                  <c:v>-20686569628.889999</c:v>
                </c:pt>
                <c:pt idx="6">
                  <c:v>-29870161551.43</c:v>
                </c:pt>
                <c:pt idx="7" formatCode="#,##0.00;\-\ #,##0.00">
                  <c:v>0</c:v>
                </c:pt>
                <c:pt idx="8" formatCode="#,##0.00;\-\ #,##0.00">
                  <c:v>0</c:v>
                </c:pt>
                <c:pt idx="9" formatCode="#,##0.00;\-\ #,##0.00">
                  <c:v>0</c:v>
                </c:pt>
                <c:pt idx="10">
                  <c:v>108807623161.8</c:v>
                </c:pt>
                <c:pt idx="11">
                  <c:v>108807623161.8</c:v>
                </c:pt>
                <c:pt idx="12">
                  <c:v>108807623161.8</c:v>
                </c:pt>
                <c:pt idx="13">
                  <c:v>-390108451.27999997</c:v>
                </c:pt>
                <c:pt idx="14">
                  <c:v>-134561763.71000001</c:v>
                </c:pt>
                <c:pt idx="15">
                  <c:v>-255546687.56999999</c:v>
                </c:pt>
                <c:pt idx="16">
                  <c:v>108417514710.52</c:v>
                </c:pt>
                <c:pt idx="17" formatCode="#,##0.00;\-\ #,##0.00">
                  <c:v>0</c:v>
                </c:pt>
                <c:pt idx="18" formatCode="#,##0.00;\-\ #,##0.00">
                  <c:v>0</c:v>
                </c:pt>
                <c:pt idx="19" formatCode="#,##0.00;\-\ #,##0.00">
                  <c:v>0</c:v>
                </c:pt>
                <c:pt idx="20">
                  <c:v>-80834800.739999995</c:v>
                </c:pt>
                <c:pt idx="21">
                  <c:v>-275423.08</c:v>
                </c:pt>
                <c:pt idx="22">
                  <c:v>-80559377.659999996</c:v>
                </c:pt>
                <c:pt idx="23">
                  <c:v>80834800.739999995</c:v>
                </c:pt>
                <c:pt idx="24">
                  <c:v>25897745091.220001</c:v>
                </c:pt>
                <c:pt idx="25">
                  <c:v>275423.08</c:v>
                </c:pt>
                <c:pt idx="26" formatCode="#,##0.00;\-\ #,##0.00">
                  <c:v>0</c:v>
                </c:pt>
                <c:pt idx="27">
                  <c:v>-275423.08</c:v>
                </c:pt>
                <c:pt idx="28">
                  <c:v>-20686569628.889999</c:v>
                </c:pt>
                <c:pt idx="29" formatCode="#,##0.00;\-\ #,##0.00">
                  <c:v>0</c:v>
                </c:pt>
                <c:pt idx="30">
                  <c:v>46584590143.190002</c:v>
                </c:pt>
                <c:pt idx="31">
                  <c:v>46584314720.110001</c:v>
                </c:pt>
                <c:pt idx="32">
                  <c:v>32353146890.259998</c:v>
                </c:pt>
                <c:pt idx="33">
                  <c:v>80559377.659999996</c:v>
                </c:pt>
                <c:pt idx="34" formatCode="#,##0.00;\-\ #,##0.00">
                  <c:v>0</c:v>
                </c:pt>
                <c:pt idx="35">
                  <c:v>-80559377.659999996</c:v>
                </c:pt>
                <c:pt idx="36">
                  <c:v>-29870161551.43</c:v>
                </c:pt>
                <c:pt idx="37" formatCode="#,##0.00;\-\ #,##0.00">
                  <c:v>0</c:v>
                </c:pt>
                <c:pt idx="38">
                  <c:v>62303867819.349998</c:v>
                </c:pt>
                <c:pt idx="39">
                  <c:v>62223308441.690002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69-4315-BD80-25404E78C2AC}"/>
            </c:ext>
          </c:extLst>
        </c:ser>
        <c:ser>
          <c:idx val="5"/>
          <c:order val="5"/>
          <c:tx>
            <c:strRef>
              <c:f>Table!$M$15</c:f>
              <c:strCache>
                <c:ptCount val="1"/>
                <c:pt idx="0">
                  <c:v>[I] Recaudado</c:v>
                </c:pt>
              </c:strCache>
            </c:strRef>
          </c:tx>
          <c:invertIfNegative val="0"/>
          <c:cat>
            <c:strRef>
              <c:f>Table!$G$16:$G$55</c:f>
              <c:strCache>
                <c:ptCount val="40"/>
                <c:pt idx="0">
                  <c:v>A. Ingresos Totales (A = A1+A2+A3)</c:v>
                </c:pt>
                <c:pt idx="1">
                  <c:v>A1. Ingresos de Libre Disposición</c:v>
                </c:pt>
                <c:pt idx="2">
                  <c:v>A2. Transferencias Federales Etiquetadas</c:v>
                </c:pt>
                <c:pt idx="3">
                  <c:v>A3. Financiamiento Neto</c:v>
                </c:pt>
                <c:pt idx="4">
                  <c:v>B. Egresos Presupuestarios1 (B = B1+B2).</c:v>
                </c:pt>
                <c:pt idx="5">
                  <c:v>B1. Gasto No Etiquetado (sin incluir Amortización de la Deud</c:v>
                </c:pt>
                <c:pt idx="6">
                  <c:v>B2. Gasto Etiquetado (sin incluir Amortización de la Deuda P</c:v>
                </c:pt>
                <c:pt idx="7">
                  <c:v>C. Remanentes del Ejercicio Anterior ( C = C1 + C2 ).</c:v>
                </c:pt>
                <c:pt idx="8">
                  <c:v>C1. Remanentes de Ingresos de Libre Disposición aplicados en</c:v>
                </c:pt>
                <c:pt idx="9">
                  <c:v>C2. Remanentes de Transferencias Federales Etiquetadas aplic</c:v>
                </c:pt>
                <c:pt idx="10">
                  <c:v>I. Balance Presupuestario (I = A – B + C).</c:v>
                </c:pt>
                <c:pt idx="11">
                  <c:v>II. Balance Presupuestario sin Financ. Neto (II = I - A3).</c:v>
                </c:pt>
                <c:pt idx="12">
                  <c:v>III. Balan. Presup. sin Financ. Neto y sin Reman. (III=II-C)</c:v>
                </c:pt>
                <c:pt idx="13">
                  <c:v>E. Intereses, Comisiones y Gastos de la Deuda (E = E1+E2).</c:v>
                </c:pt>
                <c:pt idx="14">
                  <c:v>E1. Inte., Com. y Gastos de la Deuda con Gasto No Etiquetado</c:v>
                </c:pt>
                <c:pt idx="15">
                  <c:v>E2. Inte., Com. y Gastos de la Deuda con Gasto Etiquetado</c:v>
                </c:pt>
                <c:pt idx="16">
                  <c:v>IV. Balance Primario (IV = III + E).</c:v>
                </c:pt>
                <c:pt idx="17">
                  <c:v>F. Financiamiento (F = F1 + F2).</c:v>
                </c:pt>
                <c:pt idx="18">
                  <c:v>F1. Financ, con Fuente de Pago de Ingresos de Libre Dispos.</c:v>
                </c:pt>
                <c:pt idx="19">
                  <c:v>F2. Financiamiento con Fuente de Pago de Transf. Feder. Etiq</c:v>
                </c:pt>
                <c:pt idx="20">
                  <c:v>G. Amortización de la Deuda (G = G1 + G2).</c:v>
                </c:pt>
                <c:pt idx="21">
                  <c:v>G1. Amortización de la Deuda Pública con Gasto No Etiquetado</c:v>
                </c:pt>
                <c:pt idx="22">
                  <c:v>G2. Amortización de la Deuda Pública con Gasto Etiquetado</c:v>
                </c:pt>
                <c:pt idx="23">
                  <c:v>A3. Financiamiento Neto (A3 = F – G )</c:v>
                </c:pt>
                <c:pt idx="24">
                  <c:v>A1. Ingresos de Libre Disposición.</c:v>
                </c:pt>
                <c:pt idx="25">
                  <c:v>A3.1 Financ. Neto Fuente Pago Ingr. Libre Dispo(A3. =F1-G1).</c:v>
                </c:pt>
                <c:pt idx="26">
                  <c:v>F1. Financ, con Fuente de Pago de Ingresos de Libre Dispos.</c:v>
                </c:pt>
                <c:pt idx="27">
                  <c:v>G1. Amortización de la Deuda Pública con Gasto No Etiquetado</c:v>
                </c:pt>
                <c:pt idx="28">
                  <c:v>B1. Gasto No Etiquetado (sin incluir Amortización de la Deu.</c:v>
                </c:pt>
                <c:pt idx="29">
                  <c:v>C1. Remanentes de Ingresos de Libre Disposición aplicados e.</c:v>
                </c:pt>
                <c:pt idx="30">
                  <c:v>V. Balance Presup. de Recur. Disp.  (V=A1+ A3.1–B1+C1).</c:v>
                </c:pt>
                <c:pt idx="31">
                  <c:v>VI. Balance Presup. de Rec. Disp. sin Finan. Neto(VI=V–A3.1-</c:v>
                </c:pt>
                <c:pt idx="32">
                  <c:v>A2. Transferencias Federales Etiquetadas.</c:v>
                </c:pt>
                <c:pt idx="33">
                  <c:v>A3.2 Fin. Neto con Fte. de Pago de Transf. Fed. Etiq. (A3.2.</c:v>
                </c:pt>
                <c:pt idx="34">
                  <c:v>F2. Financiamiento con Fuente de Pago de Transf. Feder. Eti.</c:v>
                </c:pt>
                <c:pt idx="35">
                  <c:v>G2. Amortización de la Deuda Pública con Gasto Etiquetado.</c:v>
                </c:pt>
                <c:pt idx="36">
                  <c:v>B2. Gasto Etiquetado (sin incluir Amortización de la Deuda .</c:v>
                </c:pt>
                <c:pt idx="37">
                  <c:v>C2. Remanentes de Transferencias Federales Etiqueta.</c:v>
                </c:pt>
                <c:pt idx="38">
                  <c:v>VII. Bal. Presup. de Rec.Etiq. (VII = A2 + A3.2 – B2 + C2).</c:v>
                </c:pt>
                <c:pt idx="39">
                  <c:v>VIII. Bal.Pres. de Rec. Etiq. sin Fin. Neto (VIII=VII–A3.2)</c:v>
                </c:pt>
              </c:strCache>
            </c:strRef>
          </c:cat>
          <c:val>
            <c:numRef>
              <c:f>Table!$M$16:$M$55</c:f>
              <c:numCache>
                <c:formatCode>#,##0.00</c:formatCode>
                <c:ptCount val="40"/>
                <c:pt idx="0">
                  <c:v>58250891981.480003</c:v>
                </c:pt>
                <c:pt idx="1">
                  <c:v>25897745091.220001</c:v>
                </c:pt>
                <c:pt idx="2">
                  <c:v>32353146890.259998</c:v>
                </c:pt>
                <c:pt idx="3">
                  <c:v>329912562.74000001</c:v>
                </c:pt>
                <c:pt idx="4">
                  <c:v>-49401916253.209999</c:v>
                </c:pt>
                <c:pt idx="5">
                  <c:v>-19317853753.279999</c:v>
                </c:pt>
                <c:pt idx="6">
                  <c:v>-30084062499.93</c:v>
                </c:pt>
                <c:pt idx="7" formatCode="#,##0.00;\-\ #,##0.00">
                  <c:v>0</c:v>
                </c:pt>
                <c:pt idx="8" formatCode="#,##0.00;\-\ #,##0.00">
                  <c:v>0</c:v>
                </c:pt>
                <c:pt idx="9" formatCode="#,##0.00;\-\ #,##0.00">
                  <c:v>0</c:v>
                </c:pt>
                <c:pt idx="10">
                  <c:v>107652808234.69</c:v>
                </c:pt>
                <c:pt idx="11">
                  <c:v>107652808234.69</c:v>
                </c:pt>
                <c:pt idx="12">
                  <c:v>107652808234.69</c:v>
                </c:pt>
                <c:pt idx="13">
                  <c:v>-1482801528.01</c:v>
                </c:pt>
                <c:pt idx="14">
                  <c:v>-478062236.13</c:v>
                </c:pt>
                <c:pt idx="15">
                  <c:v>-1004739291.88</c:v>
                </c:pt>
                <c:pt idx="16">
                  <c:v>106170006706.67999</c:v>
                </c:pt>
                <c:pt idx="17" formatCode="#,##0.00;\-\ #,##0.00">
                  <c:v>0</c:v>
                </c:pt>
                <c:pt idx="18" formatCode="#,##0.00;\-\ #,##0.00">
                  <c:v>0</c:v>
                </c:pt>
                <c:pt idx="19" formatCode="#,##0.00;\-\ #,##0.00">
                  <c:v>0</c:v>
                </c:pt>
                <c:pt idx="20">
                  <c:v>-329912562.74000001</c:v>
                </c:pt>
                <c:pt idx="21">
                  <c:v>-275423.08</c:v>
                </c:pt>
                <c:pt idx="22">
                  <c:v>-329637139.66000003</c:v>
                </c:pt>
                <c:pt idx="23">
                  <c:v>329912562.74000001</c:v>
                </c:pt>
                <c:pt idx="24">
                  <c:v>25897745091.220001</c:v>
                </c:pt>
                <c:pt idx="25">
                  <c:v>275423.08</c:v>
                </c:pt>
                <c:pt idx="26" formatCode="#,##0.00;\-\ #,##0.00">
                  <c:v>0</c:v>
                </c:pt>
                <c:pt idx="27">
                  <c:v>-275423.08</c:v>
                </c:pt>
                <c:pt idx="28">
                  <c:v>-19317853753.279999</c:v>
                </c:pt>
                <c:pt idx="29" formatCode="#,##0.00;\-\ #,##0.00">
                  <c:v>0</c:v>
                </c:pt>
                <c:pt idx="30">
                  <c:v>45215874267.580002</c:v>
                </c:pt>
                <c:pt idx="31">
                  <c:v>45215598844.5</c:v>
                </c:pt>
                <c:pt idx="32">
                  <c:v>32353146890.259998</c:v>
                </c:pt>
                <c:pt idx="33">
                  <c:v>329637139.66000003</c:v>
                </c:pt>
                <c:pt idx="34" formatCode="#,##0.00;\-\ #,##0.00">
                  <c:v>0</c:v>
                </c:pt>
                <c:pt idx="35">
                  <c:v>-329637139.66000003</c:v>
                </c:pt>
                <c:pt idx="36">
                  <c:v>-30084062499.93</c:v>
                </c:pt>
                <c:pt idx="37" formatCode="#,##0.00;\-\ #,##0.00">
                  <c:v>0</c:v>
                </c:pt>
                <c:pt idx="38">
                  <c:v>62766846529.849998</c:v>
                </c:pt>
                <c:pt idx="39">
                  <c:v>62437209390.190002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A69-4315-BD80-25404E78C2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444600"/>
        <c:axId val="161457272"/>
      </c:barChart>
      <c:catAx>
        <c:axId val="161444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6145727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61457272"/>
        <c:scaling>
          <c:orientation val="minMax"/>
        </c:scaling>
        <c:delete val="0"/>
        <c:axPos val="l"/>
        <c:majorGridlines>
          <c:spPr>
            <a:ln w="3175">
              <a:solidFill>
                <a:srgbClr val="BFC9D5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61444600"/>
        <c:crossesAt val="1"/>
        <c:crossBetween val="between"/>
      </c:valAx>
      <c:spPr>
        <a:solidFill>
          <a:srgbClr val="F2F2F2"/>
        </a:solidFill>
        <a:ln w="12700">
          <a:solidFill>
            <a:srgbClr val="F2F2F2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759549767324565"/>
          <c:y val="0.47368421052631576"/>
          <c:w val="8.2278531867169949E-2"/>
          <c:h val="5.034324942791763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0.75000000000000533" l="0.70000000000000062" r="0.70000000000000062" t="0.75000000000000533" header="0.30000000000000032" footer="0.30000000000000032"/>
    <c:pageSetup paperSize="0" orientation="portrait" horizontalDpi="0" verticalDpi="0" copies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png"/><Relationship Id="rId13" Type="http://schemas.openxmlformats.org/officeDocument/2006/relationships/image" Target="../media/image16.png"/><Relationship Id="rId3" Type="http://schemas.openxmlformats.org/officeDocument/2006/relationships/image" Target="../media/image6.png"/><Relationship Id="rId7" Type="http://schemas.openxmlformats.org/officeDocument/2006/relationships/image" Target="../media/image10.png"/><Relationship Id="rId12" Type="http://schemas.openxmlformats.org/officeDocument/2006/relationships/image" Target="../media/image15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6" Type="http://schemas.openxmlformats.org/officeDocument/2006/relationships/image" Target="../media/image9.png"/><Relationship Id="rId11" Type="http://schemas.openxmlformats.org/officeDocument/2006/relationships/image" Target="../media/image14.png"/><Relationship Id="rId5" Type="http://schemas.openxmlformats.org/officeDocument/2006/relationships/image" Target="../media/image8.png"/><Relationship Id="rId10" Type="http://schemas.openxmlformats.org/officeDocument/2006/relationships/image" Target="../media/image13.png"/><Relationship Id="rId4" Type="http://schemas.openxmlformats.org/officeDocument/2006/relationships/image" Target="../media/image7.png"/><Relationship Id="rId9" Type="http://schemas.openxmlformats.org/officeDocument/2006/relationships/image" Target="../media/image12.png"/><Relationship Id="rId14" Type="http://schemas.openxmlformats.org/officeDocument/2006/relationships/image" Target="../media/image17.gif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png"/><Relationship Id="rId13" Type="http://schemas.openxmlformats.org/officeDocument/2006/relationships/image" Target="../media/image15.png"/><Relationship Id="rId3" Type="http://schemas.openxmlformats.org/officeDocument/2006/relationships/image" Target="../media/image18.png"/><Relationship Id="rId7" Type="http://schemas.openxmlformats.org/officeDocument/2006/relationships/image" Target="../media/image22.png"/><Relationship Id="rId12" Type="http://schemas.openxmlformats.org/officeDocument/2006/relationships/image" Target="../media/image14.png"/><Relationship Id="rId2" Type="http://schemas.openxmlformats.org/officeDocument/2006/relationships/chart" Target="../charts/chart1.xml"/><Relationship Id="rId1" Type="http://schemas.openxmlformats.org/officeDocument/2006/relationships/image" Target="../media/image4.png"/><Relationship Id="rId6" Type="http://schemas.openxmlformats.org/officeDocument/2006/relationships/image" Target="../media/image21.png"/><Relationship Id="rId11" Type="http://schemas.openxmlformats.org/officeDocument/2006/relationships/image" Target="../media/image10.png"/><Relationship Id="rId5" Type="http://schemas.openxmlformats.org/officeDocument/2006/relationships/image" Target="../media/image20.png"/><Relationship Id="rId10" Type="http://schemas.openxmlformats.org/officeDocument/2006/relationships/image" Target="../media/image9.png"/><Relationship Id="rId4" Type="http://schemas.openxmlformats.org/officeDocument/2006/relationships/image" Target="../media/image19.png"/><Relationship Id="rId9" Type="http://schemas.openxmlformats.org/officeDocument/2006/relationships/image" Target="../media/image1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0</xdr:row>
      <xdr:rowOff>0</xdr:rowOff>
    </xdr:from>
    <xdr:to>
      <xdr:col>25</xdr:col>
      <xdr:colOff>520700</xdr:colOff>
      <xdr:row>0</xdr:row>
      <xdr:rowOff>0</xdr:rowOff>
    </xdr:to>
    <xdr:pic macro="[1]!DesignIconClicked">
      <xdr:nvPicPr>
        <xdr:cNvPr id="6" name="BEx1W5KSQCNQBWO9SCE2WQ7TUEZH" hidden="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78975" y="0"/>
          <a:ext cx="520700" cy="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6626225</xdr:colOff>
      <xdr:row>0</xdr:row>
      <xdr:rowOff>0</xdr:rowOff>
    </xdr:to>
    <xdr:pic macro="[1]!DesignIconClicked">
      <xdr:nvPicPr>
        <xdr:cNvPr id="4" name="BEx7D2BX2CLYBZEJHA4J8YZH3VTL" hidden="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6325" y="0"/>
          <a:ext cx="662622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187325</xdr:colOff>
      <xdr:row>0</xdr:row>
      <xdr:rowOff>0</xdr:rowOff>
    </xdr:to>
    <xdr:pic macro="[1]!DesignIconClicked">
      <xdr:nvPicPr>
        <xdr:cNvPr id="3" name="BEx1N1PL0NYBFPUALGWEXC0JTKNR" hidden="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325" cy="0"/>
        </a:xfrm>
        <a:prstGeom prst="rect">
          <a:avLst/>
        </a:prstGeom>
      </xdr:spPr>
    </xdr:pic>
    <xdr:clientData/>
  </xdr:twoCellAnchor>
  <xdr:twoCellAnchor>
    <xdr:from>
      <xdr:col>24</xdr:col>
      <xdr:colOff>0</xdr:colOff>
      <xdr:row>0</xdr:row>
      <xdr:rowOff>0</xdr:rowOff>
    </xdr:from>
    <xdr:to>
      <xdr:col>24</xdr:col>
      <xdr:colOff>520700</xdr:colOff>
      <xdr:row>0</xdr:row>
      <xdr:rowOff>0</xdr:rowOff>
    </xdr:to>
    <xdr:pic macro="[1]!DesignIconClicked">
      <xdr:nvPicPr>
        <xdr:cNvPr id="5" name="BEx95E6XR8V8T8PZXJA9YIDQ0ZAJ" hidden="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45575" y="0"/>
          <a:ext cx="52070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1</xdr:col>
      <xdr:colOff>673100</xdr:colOff>
      <xdr:row>5</xdr:row>
      <xdr:rowOff>130175</xdr:rowOff>
    </xdr:to>
    <xdr:pic macro="[1]!DesignIconClicked">
      <xdr:nvPicPr>
        <xdr:cNvPr id="5" name="BExZJPCBZTNHPH5X6PHWHB1CJHP7" hidden="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" y="714375"/>
          <a:ext cx="673100" cy="13017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</xdr:row>
      <xdr:rowOff>0</xdr:rowOff>
    </xdr:from>
    <xdr:to>
      <xdr:col>1</xdr:col>
      <xdr:colOff>673100</xdr:colOff>
      <xdr:row>3</xdr:row>
      <xdr:rowOff>130175</xdr:rowOff>
    </xdr:to>
    <xdr:pic macro="[1]!DesignIconClicked">
      <xdr:nvPicPr>
        <xdr:cNvPr id="3" name="BEx97GTKOA2TJMYKZF1F22URIIAI" hidden="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" y="428625"/>
          <a:ext cx="673100" cy="1301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6</xdr:row>
      <xdr:rowOff>0</xdr:rowOff>
    </xdr:from>
    <xdr:to>
      <xdr:col>5</xdr:col>
      <xdr:colOff>511175</xdr:colOff>
      <xdr:row>7</xdr:row>
      <xdr:rowOff>130175</xdr:rowOff>
    </xdr:to>
    <xdr:pic macro="[1]!DesignIconClicked">
      <xdr:nvPicPr>
        <xdr:cNvPr id="2" name="BExQ4H7JK0G7K15PZJZO9CHSKDCP" hidden="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1625" y="876300"/>
          <a:ext cx="3692525" cy="2730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68</xdr:col>
      <xdr:colOff>9525</xdr:colOff>
      <xdr:row>1</xdr:row>
      <xdr:rowOff>9525</xdr:rowOff>
    </xdr:to>
    <xdr:pic>
      <xdr:nvPicPr>
        <xdr:cNvPr id="2049" name="Picture 1">
          <a:extLst>
            <a:ext uri="{FF2B5EF4-FFF2-40B4-BE49-F238E27FC236}">
              <a16:creationId xmlns:a16="http://schemas.microsoft.com/office/drawing/2014/main" id="{00000000-0008-0000-04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0"/>
          <a:ext cx="17002125" cy="3143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oneCellAnchor>
    <xdr:from>
      <xdr:col>6</xdr:col>
      <xdr:colOff>19050</xdr:colOff>
      <xdr:row>14</xdr:row>
      <xdr:rowOff>9525</xdr:rowOff>
    </xdr:from>
    <xdr:ext cx="47625" cy="47625"/>
    <xdr:pic macro="[1]!DesignIconClicked">
      <xdr:nvPicPr>
        <xdr:cNvPr id="2064" name="BExMO7VFCN4EL59982UR4AJ25JNJ" descr="XX6TINEJADZGKR0CTM7ZRT0RA" hidden="1">
          <a:extLst>
            <a:ext uri="{FF2B5EF4-FFF2-40B4-BE49-F238E27FC236}">
              <a16:creationId xmlns:a16="http://schemas.microsoft.com/office/drawing/2014/main" id="{00000000-0008-0000-0400-00001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957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19050</xdr:colOff>
      <xdr:row>14</xdr:row>
      <xdr:rowOff>85725</xdr:rowOff>
    </xdr:from>
    <xdr:ext cx="47625" cy="47625"/>
    <xdr:pic macro="[1]!DesignIconClicked">
      <xdr:nvPicPr>
        <xdr:cNvPr id="2065" name="BExU3EX5JJCXCII4YKUJBFBGIJR2" descr="OF5ZI9PI5WH36VPANJ2DYLNMI" hidden="1">
          <a:extLst>
            <a:ext uri="{FF2B5EF4-FFF2-40B4-BE49-F238E27FC236}">
              <a16:creationId xmlns:a16="http://schemas.microsoft.com/office/drawing/2014/main" id="{00000000-0008-0000-0400-00001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6957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19050</xdr:colOff>
      <xdr:row>14</xdr:row>
      <xdr:rowOff>9525</xdr:rowOff>
    </xdr:from>
    <xdr:ext cx="47625" cy="47625"/>
    <xdr:pic macro="[1]!DesignIconClicked">
      <xdr:nvPicPr>
        <xdr:cNvPr id="2066" name="BEx1KD7H6UB1VYCJ7O61P562EIUY" descr="IQGV9140X0K0UPBL8OGU3I44J" hidden="1">
          <a:extLst>
            <a:ext uri="{FF2B5EF4-FFF2-40B4-BE49-F238E27FC236}">
              <a16:creationId xmlns:a16="http://schemas.microsoft.com/office/drawing/2014/main" id="{00000000-0008-0000-0400-00001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543425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19050</xdr:colOff>
      <xdr:row>14</xdr:row>
      <xdr:rowOff>85725</xdr:rowOff>
    </xdr:from>
    <xdr:ext cx="47625" cy="47625"/>
    <xdr:pic macro="[1]!DesignIconClicked">
      <xdr:nvPicPr>
        <xdr:cNvPr id="2067" name="BEx5BJQWS6YWHH4ZMSUAMD641V6Y" descr="ZTMFMXCIQSECDX38ALEFHUB00" hidden="1">
          <a:extLst>
            <a:ext uri="{FF2B5EF4-FFF2-40B4-BE49-F238E27FC236}">
              <a16:creationId xmlns:a16="http://schemas.microsoft.com/office/drawing/2014/main" id="{00000000-0008-0000-0400-00001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3425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8</xdr:col>
      <xdr:colOff>19050</xdr:colOff>
      <xdr:row>14</xdr:row>
      <xdr:rowOff>9525</xdr:rowOff>
    </xdr:from>
    <xdr:ext cx="47625" cy="47625"/>
    <xdr:pic macro="[1]!DesignIconClicked">
      <xdr:nvPicPr>
        <xdr:cNvPr id="2068" name="BExVTO5Q8G2M7BPL4B2584LQS0R0" descr="OB6Q8NA4LZFE4GM9Y3V56BPMQ" hidden="1">
          <a:extLst>
            <a:ext uri="{FF2B5EF4-FFF2-40B4-BE49-F238E27FC236}">
              <a16:creationId xmlns:a16="http://schemas.microsoft.com/office/drawing/2014/main" id="{00000000-0008-0000-0400-00001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9115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8</xdr:col>
      <xdr:colOff>19050</xdr:colOff>
      <xdr:row>14</xdr:row>
      <xdr:rowOff>85725</xdr:rowOff>
    </xdr:from>
    <xdr:ext cx="47625" cy="47625"/>
    <xdr:pic macro="[1]!DesignIconClicked">
      <xdr:nvPicPr>
        <xdr:cNvPr id="2069" name="BExIFSCLN1G86X78PFLTSMRP0US5" descr="9JK4SPV4DG7VTCZIILWHXQU5J" hidden="1">
          <a:extLst>
            <a:ext uri="{FF2B5EF4-FFF2-40B4-BE49-F238E27FC236}">
              <a16:creationId xmlns:a16="http://schemas.microsoft.com/office/drawing/2014/main" id="{00000000-0008-0000-0400-00001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39115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19050</xdr:colOff>
      <xdr:row>14</xdr:row>
      <xdr:rowOff>9525</xdr:rowOff>
    </xdr:from>
    <xdr:ext cx="47625" cy="47625"/>
    <xdr:pic macro="[1]!DesignIconClicked">
      <xdr:nvPicPr>
        <xdr:cNvPr id="2072" name="BEx1I152WN2D3A85O2XN0DGXCWHN" descr="KHBZFMANRA4UMJR1AB4M5NJNT" hidden="1">
          <a:extLst>
            <a:ext uri="{FF2B5EF4-FFF2-40B4-BE49-F238E27FC236}">
              <a16:creationId xmlns:a16="http://schemas.microsoft.com/office/drawing/2014/main" id="{00000000-0008-0000-0400-00001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957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19050</xdr:colOff>
      <xdr:row>14</xdr:row>
      <xdr:rowOff>85725</xdr:rowOff>
    </xdr:from>
    <xdr:ext cx="47625" cy="47625"/>
    <xdr:pic macro="[1]!DesignIconClicked">
      <xdr:nvPicPr>
        <xdr:cNvPr id="2073" name="BExW9676P0SKCVKK25QCGHPA3PAD" descr="9A4PWZ20RMSRF0PNECCDM75CA" hidden="1">
          <a:extLst>
            <a:ext uri="{FF2B5EF4-FFF2-40B4-BE49-F238E27FC236}">
              <a16:creationId xmlns:a16="http://schemas.microsoft.com/office/drawing/2014/main" id="{00000000-0008-0000-0400-00001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6957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28575</xdr:colOff>
      <xdr:row>16</xdr:row>
      <xdr:rowOff>0</xdr:rowOff>
    </xdr:from>
    <xdr:ext cx="123825" cy="123825"/>
    <xdr:pic macro="[1]!DesignIconClicked">
      <xdr:nvPicPr>
        <xdr:cNvPr id="2074" name="BExW253QPOZK9KW8BJC3LBXGCG2N" descr="Y5HX37BEUWSN1NEFJKZJXI3SX" hidden="1">
          <a:extLst>
            <a:ext uri="{FF2B5EF4-FFF2-40B4-BE49-F238E27FC236}">
              <a16:creationId xmlns:a16="http://schemas.microsoft.com/office/drawing/2014/main" id="{00000000-0008-0000-0400-00001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70522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19050</xdr:colOff>
      <xdr:row>14</xdr:row>
      <xdr:rowOff>9525</xdr:rowOff>
    </xdr:from>
    <xdr:ext cx="47625" cy="47625"/>
    <xdr:pic macro="[1]!DesignIconClicked">
      <xdr:nvPicPr>
        <xdr:cNvPr id="2117" name="BExS5CPQ8P8JOQPK7ANNKHLSGOKU" hidden="1">
          <a:extLst>
            <a:ext uri="{FF2B5EF4-FFF2-40B4-BE49-F238E27FC236}">
              <a16:creationId xmlns:a16="http://schemas.microsoft.com/office/drawing/2014/main" id="{00000000-0008-0000-0400-00004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957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19050</xdr:colOff>
      <xdr:row>14</xdr:row>
      <xdr:rowOff>85725</xdr:rowOff>
    </xdr:from>
    <xdr:ext cx="47625" cy="47625"/>
    <xdr:pic macro="[1]!DesignIconClicked">
      <xdr:nvPicPr>
        <xdr:cNvPr id="2118" name="BExMM0AVUAIRNJLXB1FW8R0YB4ZZ" hidden="1">
          <a:extLst>
            <a:ext uri="{FF2B5EF4-FFF2-40B4-BE49-F238E27FC236}">
              <a16:creationId xmlns:a16="http://schemas.microsoft.com/office/drawing/2014/main" id="{00000000-0008-0000-0400-00004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6957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19050</xdr:colOff>
      <xdr:row>14</xdr:row>
      <xdr:rowOff>9525</xdr:rowOff>
    </xdr:from>
    <xdr:ext cx="47625" cy="47625"/>
    <xdr:pic macro="[1]!DesignIconClicked">
      <xdr:nvPicPr>
        <xdr:cNvPr id="2119" name="BExXZ7Y09CBS0XA7IPB3IRJ8RJM4" hidden="1">
          <a:extLst>
            <a:ext uri="{FF2B5EF4-FFF2-40B4-BE49-F238E27FC236}">
              <a16:creationId xmlns:a16="http://schemas.microsoft.com/office/drawing/2014/main" id="{00000000-0008-0000-0400-00004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957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19050</xdr:colOff>
      <xdr:row>14</xdr:row>
      <xdr:rowOff>85725</xdr:rowOff>
    </xdr:from>
    <xdr:ext cx="47625" cy="47625"/>
    <xdr:pic macro="[1]!DesignIconClicked">
      <xdr:nvPicPr>
        <xdr:cNvPr id="2120" name="BExQ7SXS9VUG7P6CACU2J7R2SGIZ" hidden="1">
          <a:extLst>
            <a:ext uri="{FF2B5EF4-FFF2-40B4-BE49-F238E27FC236}">
              <a16:creationId xmlns:a16="http://schemas.microsoft.com/office/drawing/2014/main" id="{00000000-0008-0000-0400-00004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6957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19050</xdr:colOff>
      <xdr:row>14</xdr:row>
      <xdr:rowOff>9525</xdr:rowOff>
    </xdr:from>
    <xdr:ext cx="47625" cy="47625"/>
    <xdr:pic macro="[1]!DesignIconClicked">
      <xdr:nvPicPr>
        <xdr:cNvPr id="2121" name="BEx5AQZ4ETQ9LMY5EBWVH20Z7VXQ" hidden="1">
          <a:extLst>
            <a:ext uri="{FF2B5EF4-FFF2-40B4-BE49-F238E27FC236}">
              <a16:creationId xmlns:a16="http://schemas.microsoft.com/office/drawing/2014/main" id="{00000000-0008-0000-0400-00004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543425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19050</xdr:colOff>
      <xdr:row>14</xdr:row>
      <xdr:rowOff>85725</xdr:rowOff>
    </xdr:from>
    <xdr:ext cx="47625" cy="47625"/>
    <xdr:pic macro="[1]!DesignIconClicked">
      <xdr:nvPicPr>
        <xdr:cNvPr id="2122" name="BExUBK0YZ5VYFY8TTITJGJU9S06A" hidden="1">
          <a:extLst>
            <a:ext uri="{FF2B5EF4-FFF2-40B4-BE49-F238E27FC236}">
              <a16:creationId xmlns:a16="http://schemas.microsoft.com/office/drawing/2014/main" id="{00000000-0008-0000-0400-00004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3425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8</xdr:col>
      <xdr:colOff>28575</xdr:colOff>
      <xdr:row>14</xdr:row>
      <xdr:rowOff>9525</xdr:rowOff>
    </xdr:from>
    <xdr:ext cx="47625" cy="47625"/>
    <xdr:pic macro="[1]!DesignIconClicked">
      <xdr:nvPicPr>
        <xdr:cNvPr id="2123" name="BExUEZCSSJ7RN4J18I2NUIQR2FZS" hidden="1">
          <a:extLst>
            <a:ext uri="{FF2B5EF4-FFF2-40B4-BE49-F238E27FC236}">
              <a16:creationId xmlns:a16="http://schemas.microsoft.com/office/drawing/2014/main" id="{00000000-0008-0000-0400-00004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400675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8</xdr:col>
      <xdr:colOff>28575</xdr:colOff>
      <xdr:row>14</xdr:row>
      <xdr:rowOff>85725</xdr:rowOff>
    </xdr:from>
    <xdr:ext cx="47625" cy="47625"/>
    <xdr:pic macro="[1]!DesignIconClicked">
      <xdr:nvPicPr>
        <xdr:cNvPr id="2124" name="BExS3JDQWF7U3F5JTEVOE16ASIYK" hidden="1">
          <a:extLst>
            <a:ext uri="{FF2B5EF4-FFF2-40B4-BE49-F238E27FC236}">
              <a16:creationId xmlns:a16="http://schemas.microsoft.com/office/drawing/2014/main" id="{00000000-0008-0000-0400-00004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400675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6</xdr:col>
      <xdr:colOff>0</xdr:colOff>
      <xdr:row>0</xdr:row>
      <xdr:rowOff>0</xdr:rowOff>
    </xdr:from>
    <xdr:to>
      <xdr:col>13</xdr:col>
      <xdr:colOff>9525</xdr:colOff>
      <xdr:row>1</xdr:row>
      <xdr:rowOff>60960</xdr:rowOff>
    </xdr:to>
    <xdr:sp macro="" textlink="">
      <xdr:nvSpPr>
        <xdr:cNvPr id="2709" name="TextQueryTitle">
          <a:extLst>
            <a:ext uri="{FF2B5EF4-FFF2-40B4-BE49-F238E27FC236}">
              <a16:creationId xmlns:a16="http://schemas.microsoft.com/office/drawing/2014/main" id="{00000000-0008-0000-0400-0000950A0000}"/>
            </a:ext>
          </a:extLst>
        </xdr:cNvPr>
        <xdr:cNvSpPr txBox="1">
          <a:spLocks noChangeArrowheads="1"/>
        </xdr:cNvSpPr>
      </xdr:nvSpPr>
      <xdr:spPr bwMode="auto">
        <a:xfrm>
          <a:off x="762000" y="0"/>
          <a:ext cx="731520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r>
            <a:rPr lang="en-US" sz="1400" b="1">
              <a:latin typeface="Arial" pitchFamily="34" charset="0"/>
              <a:cs typeface="Arial" pitchFamily="34" charset="0"/>
            </a:rPr>
            <a:t>4.  Balance Presupuestario</a:t>
          </a:r>
        </a:p>
      </xdr:txBody>
    </xdr:sp>
    <xdr:clientData/>
  </xdr:twoCellAnchor>
  <xdr:oneCellAnchor>
    <xdr:from>
      <xdr:col>6</xdr:col>
      <xdr:colOff>47625</xdr:colOff>
      <xdr:row>17</xdr:row>
      <xdr:rowOff>0</xdr:rowOff>
    </xdr:from>
    <xdr:ext cx="123825" cy="123825"/>
    <xdr:pic macro="[1]!DesignIconClicked">
      <xdr:nvPicPr>
        <xdr:cNvPr id="2127" name="BEx973S463FCQVJ7QDFBUIU0WJ3F" descr="ZQTVYL8DCSADVT0QMRXFLU0TR" hidden="1">
          <a:extLst>
            <a:ext uri="{FF2B5EF4-FFF2-40B4-BE49-F238E27FC236}">
              <a16:creationId xmlns:a16="http://schemas.microsoft.com/office/drawing/2014/main" id="{00000000-0008-0000-0400-00004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7242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85725</xdr:colOff>
      <xdr:row>25</xdr:row>
      <xdr:rowOff>0</xdr:rowOff>
    </xdr:from>
    <xdr:ext cx="123825" cy="123825"/>
    <xdr:pic macro="[1]!DesignIconClicked">
      <xdr:nvPicPr>
        <xdr:cNvPr id="2128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400-00005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62375" y="3124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26</xdr:row>
      <xdr:rowOff>0</xdr:rowOff>
    </xdr:from>
    <xdr:ext cx="123825" cy="123825"/>
    <xdr:pic macro="[1]!DesignIconClicked">
      <xdr:nvPicPr>
        <xdr:cNvPr id="2129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400-00005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3267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27</xdr:row>
      <xdr:rowOff>0</xdr:rowOff>
    </xdr:from>
    <xdr:ext cx="123825" cy="123825"/>
    <xdr:pic macro="[1]!DesignIconClicked">
      <xdr:nvPicPr>
        <xdr:cNvPr id="2130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400-00005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3409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28</xdr:row>
      <xdr:rowOff>0</xdr:rowOff>
    </xdr:from>
    <xdr:ext cx="123825" cy="123825"/>
    <xdr:pic macro="[1]!DesignIconClicked">
      <xdr:nvPicPr>
        <xdr:cNvPr id="2131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400-00005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3552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16</xdr:row>
      <xdr:rowOff>0</xdr:rowOff>
    </xdr:from>
    <xdr:ext cx="123825" cy="123825"/>
    <xdr:pic macro="[1]!DesignIconClicked">
      <xdr:nvPicPr>
        <xdr:cNvPr id="2137" name="BEx5FXJGJOT93D0J2IRJ3985IUMI" hidden="1">
          <a:extLst>
            <a:ext uri="{FF2B5EF4-FFF2-40B4-BE49-F238E27FC236}">
              <a16:creationId xmlns:a16="http://schemas.microsoft.com/office/drawing/2014/main" id="{00000000-0008-0000-0400-00005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9525</xdr:colOff>
      <xdr:row>15</xdr:row>
      <xdr:rowOff>0</xdr:rowOff>
    </xdr:from>
    <xdr:ext cx="123825" cy="123825"/>
    <xdr:pic macro="[1]!DesignIconClicked">
      <xdr:nvPicPr>
        <xdr:cNvPr id="2138" name="BEx3RTMHAR35NUAAK49TV6NU7EPA" descr="QFXLG4ZCXTRQSJYFCKJ58G9N8" hidden="1">
          <a:extLst>
            <a:ext uri="{FF2B5EF4-FFF2-40B4-BE49-F238E27FC236}">
              <a16:creationId xmlns:a16="http://schemas.microsoft.com/office/drawing/2014/main" id="{00000000-0008-0000-0400-00005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686175" y="1695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85725</xdr:colOff>
      <xdr:row>18</xdr:row>
      <xdr:rowOff>0</xdr:rowOff>
    </xdr:from>
    <xdr:ext cx="123825" cy="123825"/>
    <xdr:pic macro="[1]!DesignIconClicked">
      <xdr:nvPicPr>
        <xdr:cNvPr id="2139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400-00005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623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16</xdr:row>
      <xdr:rowOff>0</xdr:rowOff>
    </xdr:from>
    <xdr:ext cx="123825" cy="123825"/>
    <xdr:pic macro="[1]!DesignIconClicked">
      <xdr:nvPicPr>
        <xdr:cNvPr id="2140" name="BEx5F64BJ6DCM4EJH81D5ZFNPZ0V" descr="7DJ9FILZD2YPS6X1JBP9E76TU" hidden="1">
          <a:extLst>
            <a:ext uri="{FF2B5EF4-FFF2-40B4-BE49-F238E27FC236}">
              <a16:creationId xmlns:a16="http://schemas.microsoft.com/office/drawing/2014/main" id="{00000000-0008-0000-0400-00005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16</xdr:row>
      <xdr:rowOff>0</xdr:rowOff>
    </xdr:from>
    <xdr:ext cx="123825" cy="123825"/>
    <xdr:pic macro="[1]!DesignIconClicked">
      <xdr:nvPicPr>
        <xdr:cNvPr id="2141" name="BExQEXXHA3EEXR44LT6RKCDWM6ZT" hidden="1">
          <a:extLst>
            <a:ext uri="{FF2B5EF4-FFF2-40B4-BE49-F238E27FC236}">
              <a16:creationId xmlns:a16="http://schemas.microsoft.com/office/drawing/2014/main" id="{00000000-0008-0000-0400-00005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85725</xdr:colOff>
      <xdr:row>20</xdr:row>
      <xdr:rowOff>0</xdr:rowOff>
    </xdr:from>
    <xdr:ext cx="123825" cy="123825"/>
    <xdr:pic macro="[1]!DesignIconClicked">
      <xdr:nvPicPr>
        <xdr:cNvPr id="2142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400-00005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762375" y="2409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9525</xdr:colOff>
      <xdr:row>15</xdr:row>
      <xdr:rowOff>0</xdr:rowOff>
    </xdr:from>
    <xdr:ext cx="123825" cy="123825"/>
    <xdr:pic macro="[1]!DesignIconClicked">
      <xdr:nvPicPr>
        <xdr:cNvPr id="2143" name="BExSDIVCE09QKG3CT52PHCS6ZJ09" descr="9F076L7EQCF2COMMGCQG6BQGU" hidden="1">
          <a:extLst>
            <a:ext uri="{FF2B5EF4-FFF2-40B4-BE49-F238E27FC236}">
              <a16:creationId xmlns:a16="http://schemas.microsoft.com/office/drawing/2014/main" id="{00000000-0008-0000-0400-00005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686175" y="1695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25</xdr:row>
      <xdr:rowOff>0</xdr:rowOff>
    </xdr:from>
    <xdr:ext cx="123825" cy="123825"/>
    <xdr:pic macro="[1]!DesignIconClicked">
      <xdr:nvPicPr>
        <xdr:cNvPr id="2144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400-00006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3124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24</xdr:row>
      <xdr:rowOff>0</xdr:rowOff>
    </xdr:from>
    <xdr:ext cx="123825" cy="123825"/>
    <xdr:pic macro="[1]!DesignIconClicked">
      <xdr:nvPicPr>
        <xdr:cNvPr id="2145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400-00006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298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23</xdr:row>
      <xdr:rowOff>0</xdr:rowOff>
    </xdr:from>
    <xdr:ext cx="123825" cy="123825"/>
    <xdr:pic macro="[1]!DesignIconClicked">
      <xdr:nvPicPr>
        <xdr:cNvPr id="2146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400-00006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2838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22</xdr:row>
      <xdr:rowOff>0</xdr:rowOff>
    </xdr:from>
    <xdr:ext cx="123825" cy="123825"/>
    <xdr:pic macro="[1]!DesignIconClicked">
      <xdr:nvPicPr>
        <xdr:cNvPr id="2147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400-00006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2695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21</xdr:row>
      <xdr:rowOff>9525</xdr:rowOff>
    </xdr:from>
    <xdr:ext cx="123825" cy="123825"/>
    <xdr:pic macro="[1]!DesignIconClicked">
      <xdr:nvPicPr>
        <xdr:cNvPr id="2148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400-00006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2562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20</xdr:row>
      <xdr:rowOff>0</xdr:rowOff>
    </xdr:from>
    <xdr:ext cx="123825" cy="123825"/>
    <xdr:pic macro="[1]!DesignIconClicked">
      <xdr:nvPicPr>
        <xdr:cNvPr id="2149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400-00006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2409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19</xdr:row>
      <xdr:rowOff>0</xdr:rowOff>
    </xdr:from>
    <xdr:ext cx="123825" cy="123825"/>
    <xdr:pic macro="[1]!DesignIconClicked">
      <xdr:nvPicPr>
        <xdr:cNvPr id="2150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400-00006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2266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18</xdr:row>
      <xdr:rowOff>0</xdr:rowOff>
    </xdr:from>
    <xdr:ext cx="123825" cy="123825"/>
    <xdr:pic macro="[1]!DesignIconClicked">
      <xdr:nvPicPr>
        <xdr:cNvPr id="2151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400-00006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17</xdr:row>
      <xdr:rowOff>0</xdr:rowOff>
    </xdr:from>
    <xdr:ext cx="123825" cy="123825"/>
    <xdr:pic macro="[1]!DesignIconClicked">
      <xdr:nvPicPr>
        <xdr:cNvPr id="2152" name="BEx5OESAY2W8SEGI3TSB65EHJ04B" descr="9CN2Y88X8WYV1HWZG1QILY9BK" hidden="1">
          <a:extLst>
            <a:ext uri="{FF2B5EF4-FFF2-40B4-BE49-F238E27FC236}">
              <a16:creationId xmlns:a16="http://schemas.microsoft.com/office/drawing/2014/main" id="{00000000-0008-0000-0400-00006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16</xdr:row>
      <xdr:rowOff>0</xdr:rowOff>
    </xdr:from>
    <xdr:ext cx="123825" cy="123825"/>
    <xdr:pic macro="[1]!DesignIconClicked">
      <xdr:nvPicPr>
        <xdr:cNvPr id="2153" name="BExGMWEQ2BYRY9BAO5T1X850MJN1" descr="AZ9ST0XDIOP50HSUFO5V31BR0" hidden="1">
          <a:extLst>
            <a:ext uri="{FF2B5EF4-FFF2-40B4-BE49-F238E27FC236}">
              <a16:creationId xmlns:a16="http://schemas.microsoft.com/office/drawing/2014/main" id="{00000000-0008-0000-0400-00006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twoCellAnchor editAs="absolute">
    <xdr:from>
      <xdr:col>6</xdr:col>
      <xdr:colOff>657225</xdr:colOff>
      <xdr:row>2</xdr:row>
      <xdr:rowOff>28575</xdr:rowOff>
    </xdr:from>
    <xdr:to>
      <xdr:col>6</xdr:col>
      <xdr:colOff>1352550</xdr:colOff>
      <xdr:row>2</xdr:row>
      <xdr:rowOff>180975</xdr:rowOff>
    </xdr:to>
    <xdr:pic macro="[0]!Sheet2.Info_click">
      <xdr:nvPicPr>
        <xdr:cNvPr id="2759" name="Info" descr="Information">
          <a:extLst>
            <a:ext uri="{FF2B5EF4-FFF2-40B4-BE49-F238E27FC236}">
              <a16:creationId xmlns:a16="http://schemas.microsoft.com/office/drawing/2014/main" id="{00000000-0008-0000-0400-0000C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419225" y="762000"/>
          <a:ext cx="695325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657225</xdr:colOff>
      <xdr:row>2</xdr:row>
      <xdr:rowOff>38100</xdr:rowOff>
    </xdr:from>
    <xdr:to>
      <xdr:col>6</xdr:col>
      <xdr:colOff>1352550</xdr:colOff>
      <xdr:row>2</xdr:row>
      <xdr:rowOff>190500</xdr:rowOff>
    </xdr:to>
    <xdr:pic macro="[0]!Sheet2.InfoA_click">
      <xdr:nvPicPr>
        <xdr:cNvPr id="2760" name="InfoA" descr="Information_pressed" hidden="1">
          <a:extLst>
            <a:ext uri="{FF2B5EF4-FFF2-40B4-BE49-F238E27FC236}">
              <a16:creationId xmlns:a16="http://schemas.microsoft.com/office/drawing/2014/main" id="{00000000-0008-0000-0400-0000C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419225" y="771525"/>
          <a:ext cx="695325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9525</xdr:colOff>
      <xdr:row>2</xdr:row>
      <xdr:rowOff>28575</xdr:rowOff>
    </xdr:from>
    <xdr:to>
      <xdr:col>6</xdr:col>
      <xdr:colOff>466725</xdr:colOff>
      <xdr:row>2</xdr:row>
      <xdr:rowOff>180975</xdr:rowOff>
    </xdr:to>
    <xdr:pic macro="[0]!Sheet2.filter_click">
      <xdr:nvPicPr>
        <xdr:cNvPr id="2761" name="Filter" descr="Filter">
          <a:extLst>
            <a:ext uri="{FF2B5EF4-FFF2-40B4-BE49-F238E27FC236}">
              <a16:creationId xmlns:a16="http://schemas.microsoft.com/office/drawing/2014/main" id="{00000000-0008-0000-0400-0000C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771525" y="762000"/>
          <a:ext cx="457200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9525</xdr:colOff>
      <xdr:row>2</xdr:row>
      <xdr:rowOff>28575</xdr:rowOff>
    </xdr:from>
    <xdr:to>
      <xdr:col>6</xdr:col>
      <xdr:colOff>466725</xdr:colOff>
      <xdr:row>2</xdr:row>
      <xdr:rowOff>180975</xdr:rowOff>
    </xdr:to>
    <xdr:pic macro="[0]!Sheet2.filterA_click">
      <xdr:nvPicPr>
        <xdr:cNvPr id="2762" name="FilterA" descr="Filter_pressed" hidden="1">
          <a:extLst>
            <a:ext uri="{FF2B5EF4-FFF2-40B4-BE49-F238E27FC236}">
              <a16:creationId xmlns:a16="http://schemas.microsoft.com/office/drawing/2014/main" id="{00000000-0008-0000-0400-0000C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771525" y="762000"/>
          <a:ext cx="457200" cy="152400"/>
        </a:xfrm>
        <a:prstGeom prst="rect">
          <a:avLst/>
        </a:prstGeom>
        <a:noFill/>
      </xdr:spPr>
    </xdr:pic>
    <xdr:clientData/>
  </xdr:twoCellAnchor>
  <xdr:twoCellAnchor editAs="absolute">
    <xdr:from>
      <xdr:col>0</xdr:col>
      <xdr:colOff>161925</xdr:colOff>
      <xdr:row>2</xdr:row>
      <xdr:rowOff>38100</xdr:rowOff>
    </xdr:from>
    <xdr:to>
      <xdr:col>5</xdr:col>
      <xdr:colOff>323850</xdr:colOff>
      <xdr:row>2</xdr:row>
      <xdr:rowOff>190500</xdr:rowOff>
    </xdr:to>
    <xdr:pic macro="[0]!Sheet2.Graph_click">
      <xdr:nvPicPr>
        <xdr:cNvPr id="2763" name="Chart" descr="Chart">
          <a:extLst>
            <a:ext uri="{FF2B5EF4-FFF2-40B4-BE49-F238E27FC236}">
              <a16:creationId xmlns:a16="http://schemas.microsoft.com/office/drawing/2014/main" id="{00000000-0008-0000-0400-0000C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61925" y="771525"/>
          <a:ext cx="419100" cy="152400"/>
        </a:xfrm>
        <a:prstGeom prst="rect">
          <a:avLst/>
        </a:prstGeom>
        <a:noFill/>
      </xdr:spPr>
    </xdr:pic>
    <xdr:clientData/>
  </xdr:twoCellAnchor>
  <xdr:absoluteAnchor>
    <xdr:pos x="6029325" y="1104900"/>
    <xdr:ext cx="1892300" cy="0"/>
    <xdr:pic macro="[1]!DesignIconClicked">
      <xdr:nvPicPr>
        <xdr:cNvPr id="2060" name="BExW7A0O6NJAPXTFEM67M5H6DDRC" descr="3OQVS5W3KNJG71LCSAW019NJP" hidden="1">
          <a:extLst>
            <a:ext uri="{FF2B5EF4-FFF2-40B4-BE49-F238E27FC236}">
              <a16:creationId xmlns:a16="http://schemas.microsoft.com/office/drawing/2014/main" id="{00000000-0008-0000-0400-00000C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029325" y="1104900"/>
          <a:ext cx="18923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086225" y="304800"/>
    <xdr:ext cx="1930400" cy="415925"/>
    <xdr:pic macro="[1]!DesignIconClicked">
      <xdr:nvPicPr>
        <xdr:cNvPr id="2087" name="BExGLL7F0AMZS0L5LN46VO8A4OR4" descr="D35ND0JILANPKP1M7KOGQB3G6" hidden="1">
          <a:extLst>
            <a:ext uri="{FF2B5EF4-FFF2-40B4-BE49-F238E27FC236}">
              <a16:creationId xmlns:a16="http://schemas.microsoft.com/office/drawing/2014/main" id="{00000000-0008-0000-0400-000027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4086225" y="304800"/>
          <a:ext cx="1930400" cy="4159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257175" y="0"/>
    <xdr:ext cx="492125" cy="292100"/>
    <xdr:pic macro="[1]!DesignIconClicked">
      <xdr:nvPicPr>
        <xdr:cNvPr id="2095" name="BExZVN42A177LEC6IPYAGJI8LF86" descr="XY0N02Z21UGFBLNWUW4NLP0JV" hidden="1">
          <a:extLst>
            <a:ext uri="{FF2B5EF4-FFF2-40B4-BE49-F238E27FC236}">
              <a16:creationId xmlns:a16="http://schemas.microsoft.com/office/drawing/2014/main" id="{00000000-0008-0000-0400-00002F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57175" y="0"/>
          <a:ext cx="492125" cy="29210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029325" y="1104900"/>
    <xdr:ext cx="1892300" cy="0"/>
    <xdr:pic macro="[1]!DesignIconClicked">
      <xdr:nvPicPr>
        <xdr:cNvPr id="2058" name="BExOAO5F6DQNL3T99SCQUI1V5YFP" descr="QD63FMH2M443ZK5KXEEK6PC7V" hidden="1">
          <a:extLst>
            <a:ext uri="{FF2B5EF4-FFF2-40B4-BE49-F238E27FC236}">
              <a16:creationId xmlns:a16="http://schemas.microsoft.com/office/drawing/2014/main" id="{00000000-0008-0000-0400-00000A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029325" y="1104900"/>
          <a:ext cx="18923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029325" y="1104900"/>
    <xdr:ext cx="1892300" cy="0"/>
    <xdr:pic macro="[1]!DesignIconClicked">
      <xdr:nvPicPr>
        <xdr:cNvPr id="2059" name="BEx9HI995VIDGWB3O6URON2VM6AX" descr="QBM79T8SR6ZR1JPU49VFEBSRL" hidden="1">
          <a:extLst>
            <a:ext uri="{FF2B5EF4-FFF2-40B4-BE49-F238E27FC236}">
              <a16:creationId xmlns:a16="http://schemas.microsoft.com/office/drawing/2014/main" id="{00000000-0008-0000-0400-00000B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029325" y="1104900"/>
          <a:ext cx="18923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104900"/>
    <xdr:ext cx="4283075" cy="0"/>
    <xdr:pic macro="[1]!DesignIconClicked">
      <xdr:nvPicPr>
        <xdr:cNvPr id="2055" name="BExU57NIVO7OMPU5I47IYD27S3KA" descr="B0ZJHZS0F6AKHRWHNPQ63PUCZ" hidden="1">
          <a:extLst>
            <a:ext uri="{FF2B5EF4-FFF2-40B4-BE49-F238E27FC236}">
              <a16:creationId xmlns:a16="http://schemas.microsoft.com/office/drawing/2014/main" id="{00000000-0008-0000-0400-000007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762000" y="1104900"/>
          <a:ext cx="428307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000875" y="304800"/>
    <xdr:ext cx="1892300" cy="415925"/>
    <xdr:pic macro="[1]!DesignIconClicked">
      <xdr:nvPicPr>
        <xdr:cNvPr id="2086" name="BExKKKF0KR8NZVC9DTQM1WWB39Z0" descr="OBT7FD107OXHE7ODUYPXG58YJ" hidden="1">
          <a:extLst>
            <a:ext uri="{FF2B5EF4-FFF2-40B4-BE49-F238E27FC236}">
              <a16:creationId xmlns:a16="http://schemas.microsoft.com/office/drawing/2014/main" id="{00000000-0008-0000-0400-000026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7000875" y="304800"/>
          <a:ext cx="1892300" cy="4159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029325" y="1104900"/>
    <xdr:ext cx="1892300" cy="0"/>
    <xdr:pic macro="[1]!DesignIconClicked">
      <xdr:nvPicPr>
        <xdr:cNvPr id="2057" name="BExTURJ5TAR0ZJAQ9GFN2NYJHBR4" descr="MP5QHF75QS9DUY49Y420JXM2E" hidden="1">
          <a:extLst>
            <a:ext uri="{FF2B5EF4-FFF2-40B4-BE49-F238E27FC236}">
              <a16:creationId xmlns:a16="http://schemas.microsoft.com/office/drawing/2014/main" id="{00000000-0008-0000-0400-000009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029325" y="1104900"/>
          <a:ext cx="18923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104900"/>
    <xdr:ext cx="4283075" cy="0"/>
    <xdr:pic macro="[1]!DesignIconClicked">
      <xdr:nvPicPr>
        <xdr:cNvPr id="2053" name="BExSGRWGUS63FMXGQMK12OH01K95" descr="Q5Z07EYJE0MBNAL39Q2BTCRTU" hidden="1">
          <a:extLst>
            <a:ext uri="{FF2B5EF4-FFF2-40B4-BE49-F238E27FC236}">
              <a16:creationId xmlns:a16="http://schemas.microsoft.com/office/drawing/2014/main" id="{00000000-0008-0000-0400-000005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762000" y="1104900"/>
          <a:ext cx="428307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104900"/>
    <xdr:ext cx="4283075" cy="0"/>
    <xdr:pic macro="[1]!DesignIconClicked">
      <xdr:nvPicPr>
        <xdr:cNvPr id="2050" name="BExMPEQDEVM9ZOPSFIVZP3KR132B" descr="U1604WEUYS8LYRGCK4LICYKL9" hidden="1">
          <a:extLst>
            <a:ext uri="{FF2B5EF4-FFF2-40B4-BE49-F238E27FC236}">
              <a16:creationId xmlns:a16="http://schemas.microsoft.com/office/drawing/2014/main" id="{00000000-0008-0000-0400-000002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762000" y="1104900"/>
          <a:ext cx="428307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104900"/>
    <xdr:ext cx="4283075" cy="0"/>
    <xdr:pic macro="[1]!DesignIconClicked">
      <xdr:nvPicPr>
        <xdr:cNvPr id="2051" name="BEx01K769RJVIIWSRZ0ARO7KDLX8" descr="XR64X3LHID9RXDX8WC99U85PF" hidden="1">
          <a:extLst>
            <a:ext uri="{FF2B5EF4-FFF2-40B4-BE49-F238E27FC236}">
              <a16:creationId xmlns:a16="http://schemas.microsoft.com/office/drawing/2014/main" id="{00000000-0008-0000-0400-000003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762000" y="1104900"/>
          <a:ext cx="428307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104900"/>
    <xdr:ext cx="4283075" cy="0"/>
    <xdr:pic macro="[1]!DesignIconClicked">
      <xdr:nvPicPr>
        <xdr:cNvPr id="2052" name="BExO8RTDKDQMQJ7A8W8P2TOHUDH2" descr="VPP77LRAGJ44NV8EVDMZ8FCEN" hidden="1">
          <a:extLst>
            <a:ext uri="{FF2B5EF4-FFF2-40B4-BE49-F238E27FC236}">
              <a16:creationId xmlns:a16="http://schemas.microsoft.com/office/drawing/2014/main" id="{00000000-0008-0000-0400-000004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762000" y="1104900"/>
          <a:ext cx="428307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029325" y="1104900"/>
    <xdr:ext cx="1892300" cy="0"/>
    <xdr:pic macro="[1]!DesignIconClicked">
      <xdr:nvPicPr>
        <xdr:cNvPr id="2061" name="BEx0041RRI19D5ZFTDBCL8WAVJTB" descr="H3BV6LT962ERI9HFHZFWSTS8B" hidden="1">
          <a:extLst>
            <a:ext uri="{FF2B5EF4-FFF2-40B4-BE49-F238E27FC236}">
              <a16:creationId xmlns:a16="http://schemas.microsoft.com/office/drawing/2014/main" id="{00000000-0008-0000-0400-00000D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029325" y="1104900"/>
          <a:ext cx="18923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029325" y="1104900"/>
    <xdr:ext cx="1892300" cy="0"/>
    <xdr:pic macro="[1]!DesignIconClicked">
      <xdr:nvPicPr>
        <xdr:cNvPr id="2056" name="BExIIGEM0AMOSRAZQRDPJ1KNDX7H" descr="F4CUDT4I8CDM8GHW7JG5WP6CT" hidden="1">
          <a:extLst>
            <a:ext uri="{FF2B5EF4-FFF2-40B4-BE49-F238E27FC236}">
              <a16:creationId xmlns:a16="http://schemas.microsoft.com/office/drawing/2014/main" id="{00000000-0008-0000-0400-000008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029325" y="1104900"/>
          <a:ext cx="18923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257175" y="1552575"/>
    <xdr:ext cx="0" cy="2130425"/>
    <xdr:pic macro="[1]!DesignIconClicked">
      <xdr:nvPicPr>
        <xdr:cNvPr id="2062" name="BExEZGWZLFTQF24ZE4DBSRHNCL2Y" descr="5G1A96VKMW4JK5G4PM3KVB8UT" hidden="1">
          <a:extLst>
            <a:ext uri="{FF2B5EF4-FFF2-40B4-BE49-F238E27FC236}">
              <a16:creationId xmlns:a16="http://schemas.microsoft.com/office/drawing/2014/main" id="{00000000-0008-0000-0400-00000E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257175" y="1552575"/>
          <a:ext cx="0" cy="21304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104900"/>
    <xdr:ext cx="4283075" cy="0"/>
    <xdr:pic macro="[1]!DesignIconClicked">
      <xdr:nvPicPr>
        <xdr:cNvPr id="2054" name="BExUDLAY93K0UZJDTTURDFVU8JTQ" descr="B2RDJ4MCWXJF922PADE784PX6" hidden="1">
          <a:extLst>
            <a:ext uri="{FF2B5EF4-FFF2-40B4-BE49-F238E27FC236}">
              <a16:creationId xmlns:a16="http://schemas.microsoft.com/office/drawing/2014/main" id="{00000000-0008-0000-0400-000006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762000" y="1104900"/>
          <a:ext cx="428307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552575"/>
    <xdr:ext cx="9274175" cy="5845175"/>
    <xdr:pic macro="[1]!DesignIconClicked">
      <xdr:nvPicPr>
        <xdr:cNvPr id="2063" name="BExXRND8208TWULE9S50U89VKPB7" descr="ETUGZV0SKTQDQB8JOYY0DCX79" hidden="1">
          <a:extLst>
            <a:ext uri="{FF2B5EF4-FFF2-40B4-BE49-F238E27FC236}">
              <a16:creationId xmlns:a16="http://schemas.microsoft.com/office/drawing/2014/main" id="{00000000-0008-0000-0400-00000F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762000" y="1552575"/>
          <a:ext cx="9274175" cy="5845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twoCellAnchor>
    <xdr:from>
      <xdr:col>6</xdr:col>
      <xdr:colOff>12700</xdr:colOff>
      <xdr:row>15</xdr:row>
      <xdr:rowOff>0</xdr:rowOff>
    </xdr:from>
    <xdr:to>
      <xdr:col>6</xdr:col>
      <xdr:colOff>139700</xdr:colOff>
      <xdr:row>15</xdr:row>
      <xdr:rowOff>127000</xdr:rowOff>
    </xdr:to>
    <xdr:pic macro="[1]!DesignIconClicked">
      <xdr:nvPicPr>
        <xdr:cNvPr id="2" name="BExZYVJLP0MWTU8P108ZYBH5XEJJ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4700" y="1695450"/>
          <a:ext cx="127000" cy="127000"/>
        </a:xfrm>
        <a:prstGeom prst="rect">
          <a:avLst/>
        </a:prstGeom>
      </xdr:spPr>
    </xdr:pic>
    <xdr:clientData/>
  </xdr:twoCellAnchor>
  <xdr:twoCellAnchor>
    <xdr:from>
      <xdr:col>6</xdr:col>
      <xdr:colOff>12700</xdr:colOff>
      <xdr:row>19</xdr:row>
      <xdr:rowOff>0</xdr:rowOff>
    </xdr:from>
    <xdr:to>
      <xdr:col>6</xdr:col>
      <xdr:colOff>139700</xdr:colOff>
      <xdr:row>19</xdr:row>
      <xdr:rowOff>127000</xdr:rowOff>
    </xdr:to>
    <xdr:pic macro="[1]!DesignIconClicked">
      <xdr:nvPicPr>
        <xdr:cNvPr id="4" name="BExTYCPDK1YPNE2LO7X4EO8CSK1J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4700" y="2266950"/>
          <a:ext cx="127000" cy="127000"/>
        </a:xfrm>
        <a:prstGeom prst="rect">
          <a:avLst/>
        </a:prstGeom>
      </xdr:spPr>
    </xdr:pic>
    <xdr:clientData/>
  </xdr:twoCellAnchor>
  <xdr:twoCellAnchor>
    <xdr:from>
      <xdr:col>6</xdr:col>
      <xdr:colOff>12700</xdr:colOff>
      <xdr:row>22</xdr:row>
      <xdr:rowOff>0</xdr:rowOff>
    </xdr:from>
    <xdr:to>
      <xdr:col>6</xdr:col>
      <xdr:colOff>139700</xdr:colOff>
      <xdr:row>22</xdr:row>
      <xdr:rowOff>127000</xdr:rowOff>
    </xdr:to>
    <xdr:pic macro="[1]!DesignIconClicked">
      <xdr:nvPicPr>
        <xdr:cNvPr id="6" name="BExXOR82SFO4BW1D8JJWWUB0S7G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4700" y="2695575"/>
          <a:ext cx="127000" cy="127000"/>
        </a:xfrm>
        <a:prstGeom prst="rect">
          <a:avLst/>
        </a:prstGeom>
      </xdr:spPr>
    </xdr:pic>
    <xdr:clientData/>
  </xdr:twoCellAnchor>
  <xdr:twoCellAnchor>
    <xdr:from>
      <xdr:col>6</xdr:col>
      <xdr:colOff>12700</xdr:colOff>
      <xdr:row>28</xdr:row>
      <xdr:rowOff>0</xdr:rowOff>
    </xdr:from>
    <xdr:to>
      <xdr:col>6</xdr:col>
      <xdr:colOff>139700</xdr:colOff>
      <xdr:row>28</xdr:row>
      <xdr:rowOff>127000</xdr:rowOff>
    </xdr:to>
    <xdr:pic macro="[1]!DesignIconClicked">
      <xdr:nvPicPr>
        <xdr:cNvPr id="8" name="BEx1LF4A8QFMY9UDQC7VPFKFEUEE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4700" y="3552825"/>
          <a:ext cx="127000" cy="127000"/>
        </a:xfrm>
        <a:prstGeom prst="rect">
          <a:avLst/>
        </a:prstGeom>
      </xdr:spPr>
    </xdr:pic>
    <xdr:clientData/>
  </xdr:twoCellAnchor>
  <xdr:twoCellAnchor>
    <xdr:from>
      <xdr:col>6</xdr:col>
      <xdr:colOff>12700</xdr:colOff>
      <xdr:row>32</xdr:row>
      <xdr:rowOff>0</xdr:rowOff>
    </xdr:from>
    <xdr:to>
      <xdr:col>6</xdr:col>
      <xdr:colOff>139700</xdr:colOff>
      <xdr:row>32</xdr:row>
      <xdr:rowOff>127000</xdr:rowOff>
    </xdr:to>
    <xdr:pic macro="[1]!DesignIconClicked">
      <xdr:nvPicPr>
        <xdr:cNvPr id="10" name="BExILZMKPKO1GMKYT1NNXZ7MLEWB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4700" y="4124325"/>
          <a:ext cx="127000" cy="127000"/>
        </a:xfrm>
        <a:prstGeom prst="rect">
          <a:avLst/>
        </a:prstGeom>
      </xdr:spPr>
    </xdr:pic>
    <xdr:clientData/>
  </xdr:twoCellAnchor>
  <xdr:twoCellAnchor>
    <xdr:from>
      <xdr:col>6</xdr:col>
      <xdr:colOff>12700</xdr:colOff>
      <xdr:row>35</xdr:row>
      <xdr:rowOff>0</xdr:rowOff>
    </xdr:from>
    <xdr:to>
      <xdr:col>6</xdr:col>
      <xdr:colOff>139700</xdr:colOff>
      <xdr:row>35</xdr:row>
      <xdr:rowOff>127000</xdr:rowOff>
    </xdr:to>
    <xdr:pic macro="[1]!DesignIconClicked">
      <xdr:nvPicPr>
        <xdr:cNvPr id="12" name="BExS2BRW4SRBX48T9P9231H8WOHT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4700" y="4552950"/>
          <a:ext cx="127000" cy="127000"/>
        </a:xfrm>
        <a:prstGeom prst="rect">
          <a:avLst/>
        </a:prstGeom>
      </xdr:spPr>
    </xdr:pic>
    <xdr:clientData/>
  </xdr:twoCellAnchor>
  <xdr:twoCellAnchor>
    <xdr:from>
      <xdr:col>6</xdr:col>
      <xdr:colOff>12700</xdr:colOff>
      <xdr:row>40</xdr:row>
      <xdr:rowOff>0</xdr:rowOff>
    </xdr:from>
    <xdr:to>
      <xdr:col>6</xdr:col>
      <xdr:colOff>139700</xdr:colOff>
      <xdr:row>40</xdr:row>
      <xdr:rowOff>127000</xdr:rowOff>
    </xdr:to>
    <xdr:pic macro="[1]!DesignIconClicked">
      <xdr:nvPicPr>
        <xdr:cNvPr id="14" name="BExU57I8XB8UWD7JA3TRT1UQIFED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4700" y="5267325"/>
          <a:ext cx="127000" cy="127000"/>
        </a:xfrm>
        <a:prstGeom prst="rect">
          <a:avLst/>
        </a:prstGeom>
      </xdr:spPr>
    </xdr:pic>
    <xdr:clientData/>
  </xdr:twoCellAnchor>
  <xdr:twoCellAnchor>
    <xdr:from>
      <xdr:col>6</xdr:col>
      <xdr:colOff>12700</xdr:colOff>
      <xdr:row>48</xdr:row>
      <xdr:rowOff>0</xdr:rowOff>
    </xdr:from>
    <xdr:to>
      <xdr:col>6</xdr:col>
      <xdr:colOff>139700</xdr:colOff>
      <xdr:row>48</xdr:row>
      <xdr:rowOff>127000</xdr:rowOff>
    </xdr:to>
    <xdr:pic macro="[1]!DesignIconClicked">
      <xdr:nvPicPr>
        <xdr:cNvPr id="16" name="BExQDNBRVM2NDIRBFNS7PNU40TE8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4700" y="6410325"/>
          <a:ext cx="127000" cy="127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33</xdr:col>
      <xdr:colOff>19050</xdr:colOff>
      <xdr:row>1</xdr:row>
      <xdr:rowOff>9525</xdr:rowOff>
    </xdr:to>
    <xdr:pic>
      <xdr:nvPicPr>
        <xdr:cNvPr id="3073" name="Picture 1">
          <a:extLst>
            <a:ext uri="{FF2B5EF4-FFF2-40B4-BE49-F238E27FC236}">
              <a16:creationId xmlns:a16="http://schemas.microsoft.com/office/drawing/2014/main" id="{00000000-0008-0000-05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0"/>
          <a:ext cx="20012025" cy="3143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>
    <xdr:from>
      <xdr:col>6</xdr:col>
      <xdr:colOff>0</xdr:colOff>
      <xdr:row>13</xdr:row>
      <xdr:rowOff>28575</xdr:rowOff>
    </xdr:from>
    <xdr:to>
      <xdr:col>16</xdr:col>
      <xdr:colOff>200025</xdr:colOff>
      <xdr:row>42</xdr:row>
      <xdr:rowOff>28575</xdr:rowOff>
    </xdr:to>
    <xdr:graphicFrame macro="">
      <xdr:nvGraphicFramePr>
        <xdr:cNvPr id="3631" name="Chart 15">
          <a:extLst>
            <a:ext uri="{FF2B5EF4-FFF2-40B4-BE49-F238E27FC236}">
              <a16:creationId xmlns:a16="http://schemas.microsoft.com/office/drawing/2014/main" id="{00000000-0008-0000-0500-00002F0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19050</xdr:colOff>
      <xdr:row>14</xdr:row>
      <xdr:rowOff>19050</xdr:rowOff>
    </xdr:from>
    <xdr:to>
      <xdr:col>5</xdr:col>
      <xdr:colOff>142875</xdr:colOff>
      <xdr:row>15</xdr:row>
      <xdr:rowOff>0</xdr:rowOff>
    </xdr:to>
    <xdr:pic macro="[1]!DesignIconClicked">
      <xdr:nvPicPr>
        <xdr:cNvPr id="3089" name="BExMJ8SV739S7OHOD6U6SFYP97Q2" hidden="1">
          <a:extLst>
            <a:ext uri="{FF2B5EF4-FFF2-40B4-BE49-F238E27FC236}">
              <a16:creationId xmlns:a16="http://schemas.microsoft.com/office/drawing/2014/main" id="{00000000-0008-0000-0500-00001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1571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14</xdr:row>
      <xdr:rowOff>19050</xdr:rowOff>
    </xdr:from>
    <xdr:to>
      <xdr:col>5</xdr:col>
      <xdr:colOff>314325</xdr:colOff>
      <xdr:row>15</xdr:row>
      <xdr:rowOff>0</xdr:rowOff>
    </xdr:to>
    <xdr:pic macro="[1]!DesignIconClicked">
      <xdr:nvPicPr>
        <xdr:cNvPr id="3090" name="BExQGD6IOUL7IBCDFE6CJPBV8MUL" hidden="1">
          <a:extLst>
            <a:ext uri="{FF2B5EF4-FFF2-40B4-BE49-F238E27FC236}">
              <a16:creationId xmlns:a16="http://schemas.microsoft.com/office/drawing/2014/main" id="{00000000-0008-0000-0500-00001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1571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14</xdr:row>
      <xdr:rowOff>19050</xdr:rowOff>
    </xdr:from>
    <xdr:ext cx="123825" cy="123825"/>
    <xdr:pic macro="[1]!DesignIconClicked">
      <xdr:nvPicPr>
        <xdr:cNvPr id="3091" name="BExD9X028KN82OQ34SFJXO5DMAOJ" hidden="1">
          <a:extLst>
            <a:ext uri="{FF2B5EF4-FFF2-40B4-BE49-F238E27FC236}">
              <a16:creationId xmlns:a16="http://schemas.microsoft.com/office/drawing/2014/main" id="{00000000-0008-0000-0500-00001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1571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15</xdr:row>
      <xdr:rowOff>28575</xdr:rowOff>
    </xdr:from>
    <xdr:to>
      <xdr:col>5</xdr:col>
      <xdr:colOff>142875</xdr:colOff>
      <xdr:row>16</xdr:row>
      <xdr:rowOff>9525</xdr:rowOff>
    </xdr:to>
    <xdr:pic macro="[1]!DesignIconClicked">
      <xdr:nvPicPr>
        <xdr:cNvPr id="3092" name="BExW5MDJ8C7RRPM9H8TFBMDWHG8F" hidden="1">
          <a:extLst>
            <a:ext uri="{FF2B5EF4-FFF2-40B4-BE49-F238E27FC236}">
              <a16:creationId xmlns:a16="http://schemas.microsoft.com/office/drawing/2014/main" id="{00000000-0008-0000-0500-00001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1724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15</xdr:row>
      <xdr:rowOff>28575</xdr:rowOff>
    </xdr:from>
    <xdr:to>
      <xdr:col>5</xdr:col>
      <xdr:colOff>314325</xdr:colOff>
      <xdr:row>16</xdr:row>
      <xdr:rowOff>9525</xdr:rowOff>
    </xdr:to>
    <xdr:pic macro="[1]!DesignIconClicked">
      <xdr:nvPicPr>
        <xdr:cNvPr id="3093" name="BExJ1DBQDXNR9QQG371TBPHRW1W1" hidden="1">
          <a:extLst>
            <a:ext uri="{FF2B5EF4-FFF2-40B4-BE49-F238E27FC236}">
              <a16:creationId xmlns:a16="http://schemas.microsoft.com/office/drawing/2014/main" id="{00000000-0008-0000-0500-00001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1724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15</xdr:row>
      <xdr:rowOff>28575</xdr:rowOff>
    </xdr:from>
    <xdr:ext cx="123825" cy="123825"/>
    <xdr:pic macro="[1]!DesignIconClicked">
      <xdr:nvPicPr>
        <xdr:cNvPr id="3094" name="BEx1MHHDB80ZDSYCXZBRRO7AL1EB" hidden="1">
          <a:extLst>
            <a:ext uri="{FF2B5EF4-FFF2-40B4-BE49-F238E27FC236}">
              <a16:creationId xmlns:a16="http://schemas.microsoft.com/office/drawing/2014/main" id="{00000000-0008-0000-0500-00001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1724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16</xdr:row>
      <xdr:rowOff>28575</xdr:rowOff>
    </xdr:from>
    <xdr:to>
      <xdr:col>5</xdr:col>
      <xdr:colOff>142875</xdr:colOff>
      <xdr:row>17</xdr:row>
      <xdr:rowOff>9525</xdr:rowOff>
    </xdr:to>
    <xdr:pic macro="[1]!DesignIconClicked">
      <xdr:nvPicPr>
        <xdr:cNvPr id="3095" name="BEx5M7D0OWVY0JFHCGG5Y11MMFAT" hidden="1">
          <a:extLst>
            <a:ext uri="{FF2B5EF4-FFF2-40B4-BE49-F238E27FC236}">
              <a16:creationId xmlns:a16="http://schemas.microsoft.com/office/drawing/2014/main" id="{00000000-0008-0000-0500-00001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1866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16</xdr:row>
      <xdr:rowOff>28575</xdr:rowOff>
    </xdr:from>
    <xdr:to>
      <xdr:col>5</xdr:col>
      <xdr:colOff>314325</xdr:colOff>
      <xdr:row>17</xdr:row>
      <xdr:rowOff>9525</xdr:rowOff>
    </xdr:to>
    <xdr:pic macro="[1]!DesignIconClicked">
      <xdr:nvPicPr>
        <xdr:cNvPr id="3096" name="BExIPAWQ9Z19AA5PIGEH094DYP51" hidden="1">
          <a:extLst>
            <a:ext uri="{FF2B5EF4-FFF2-40B4-BE49-F238E27FC236}">
              <a16:creationId xmlns:a16="http://schemas.microsoft.com/office/drawing/2014/main" id="{00000000-0008-0000-0500-00001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1866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16</xdr:row>
      <xdr:rowOff>28575</xdr:rowOff>
    </xdr:from>
    <xdr:ext cx="123825" cy="123825"/>
    <xdr:pic macro="[1]!DesignIconClicked">
      <xdr:nvPicPr>
        <xdr:cNvPr id="3097" name="BExZQRC65HRX1R2FOOBPQKAO82VE" hidden="1">
          <a:extLst>
            <a:ext uri="{FF2B5EF4-FFF2-40B4-BE49-F238E27FC236}">
              <a16:creationId xmlns:a16="http://schemas.microsoft.com/office/drawing/2014/main" id="{00000000-0008-0000-0500-00001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1866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17</xdr:row>
      <xdr:rowOff>28575</xdr:rowOff>
    </xdr:from>
    <xdr:to>
      <xdr:col>5</xdr:col>
      <xdr:colOff>142875</xdr:colOff>
      <xdr:row>18</xdr:row>
      <xdr:rowOff>9525</xdr:rowOff>
    </xdr:to>
    <xdr:pic macro="[1]!DesignIconClicked">
      <xdr:nvPicPr>
        <xdr:cNvPr id="3098" name="BExZLMFB2IT1ZBUGK1QEXXW2JKFN" hidden="1">
          <a:extLst>
            <a:ext uri="{FF2B5EF4-FFF2-40B4-BE49-F238E27FC236}">
              <a16:creationId xmlns:a16="http://schemas.microsoft.com/office/drawing/2014/main" id="{00000000-0008-0000-0500-00001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009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17</xdr:row>
      <xdr:rowOff>28575</xdr:rowOff>
    </xdr:from>
    <xdr:to>
      <xdr:col>5</xdr:col>
      <xdr:colOff>314325</xdr:colOff>
      <xdr:row>18</xdr:row>
      <xdr:rowOff>9525</xdr:rowOff>
    </xdr:to>
    <xdr:pic macro="[1]!DesignIconClicked">
      <xdr:nvPicPr>
        <xdr:cNvPr id="3099" name="BExAXCVDII2N4N3BBFD9E2NMP0J5" hidden="1">
          <a:extLst>
            <a:ext uri="{FF2B5EF4-FFF2-40B4-BE49-F238E27FC236}">
              <a16:creationId xmlns:a16="http://schemas.microsoft.com/office/drawing/2014/main" id="{00000000-0008-0000-0500-00001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009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17</xdr:row>
      <xdr:rowOff>28575</xdr:rowOff>
    </xdr:from>
    <xdr:ext cx="123825" cy="123825"/>
    <xdr:pic macro="[1]!DesignIconClicked">
      <xdr:nvPicPr>
        <xdr:cNvPr id="3100" name="BExONHU55R6I4QLKW2SHYXDFC6RV" hidden="1">
          <a:extLst>
            <a:ext uri="{FF2B5EF4-FFF2-40B4-BE49-F238E27FC236}">
              <a16:creationId xmlns:a16="http://schemas.microsoft.com/office/drawing/2014/main" id="{00000000-0008-0000-0500-00001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009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18</xdr:row>
      <xdr:rowOff>19050</xdr:rowOff>
    </xdr:from>
    <xdr:to>
      <xdr:col>5</xdr:col>
      <xdr:colOff>142875</xdr:colOff>
      <xdr:row>19</xdr:row>
      <xdr:rowOff>0</xdr:rowOff>
    </xdr:to>
    <xdr:pic macro="[1]!DesignIconClicked">
      <xdr:nvPicPr>
        <xdr:cNvPr id="3101" name="BEx9FZ9EZGAWK67Z810S8BQYD12S" hidden="1">
          <a:extLst>
            <a:ext uri="{FF2B5EF4-FFF2-40B4-BE49-F238E27FC236}">
              <a16:creationId xmlns:a16="http://schemas.microsoft.com/office/drawing/2014/main" id="{00000000-0008-0000-0500-00001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143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18</xdr:row>
      <xdr:rowOff>19050</xdr:rowOff>
    </xdr:from>
    <xdr:to>
      <xdr:col>5</xdr:col>
      <xdr:colOff>314325</xdr:colOff>
      <xdr:row>19</xdr:row>
      <xdr:rowOff>0</xdr:rowOff>
    </xdr:to>
    <xdr:pic macro="[1]!DesignIconClicked">
      <xdr:nvPicPr>
        <xdr:cNvPr id="3102" name="BExKMR374I5SLJI2H6S92BNFJ62U" hidden="1">
          <a:extLst>
            <a:ext uri="{FF2B5EF4-FFF2-40B4-BE49-F238E27FC236}">
              <a16:creationId xmlns:a16="http://schemas.microsoft.com/office/drawing/2014/main" id="{00000000-0008-0000-0500-00001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143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18</xdr:row>
      <xdr:rowOff>19050</xdr:rowOff>
    </xdr:from>
    <xdr:ext cx="123825" cy="123825"/>
    <xdr:pic macro="[1]!DesignIconClicked">
      <xdr:nvPicPr>
        <xdr:cNvPr id="3103" name="BExTUUJ2XZHWHBG2RZLWKQUKC1X9" hidden="1">
          <a:extLst>
            <a:ext uri="{FF2B5EF4-FFF2-40B4-BE49-F238E27FC236}">
              <a16:creationId xmlns:a16="http://schemas.microsoft.com/office/drawing/2014/main" id="{00000000-0008-0000-0500-00001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143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19</xdr:row>
      <xdr:rowOff>19050</xdr:rowOff>
    </xdr:from>
    <xdr:to>
      <xdr:col>5</xdr:col>
      <xdr:colOff>142875</xdr:colOff>
      <xdr:row>20</xdr:row>
      <xdr:rowOff>0</xdr:rowOff>
    </xdr:to>
    <xdr:pic macro="[1]!DesignIconClicked">
      <xdr:nvPicPr>
        <xdr:cNvPr id="3104" name="BExIW1O0YR1GRGRY4OL8O4LY43J9" hidden="1">
          <a:extLst>
            <a:ext uri="{FF2B5EF4-FFF2-40B4-BE49-F238E27FC236}">
              <a16:creationId xmlns:a16="http://schemas.microsoft.com/office/drawing/2014/main" id="{00000000-0008-0000-0500-00002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286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19</xdr:row>
      <xdr:rowOff>19050</xdr:rowOff>
    </xdr:from>
    <xdr:to>
      <xdr:col>5</xdr:col>
      <xdr:colOff>314325</xdr:colOff>
      <xdr:row>20</xdr:row>
      <xdr:rowOff>0</xdr:rowOff>
    </xdr:to>
    <xdr:pic macro="[1]!DesignIconClicked">
      <xdr:nvPicPr>
        <xdr:cNvPr id="3105" name="BExF7UPUFHMEGZAB1SPYZSOUFTAM" hidden="1">
          <a:extLst>
            <a:ext uri="{FF2B5EF4-FFF2-40B4-BE49-F238E27FC236}">
              <a16:creationId xmlns:a16="http://schemas.microsoft.com/office/drawing/2014/main" id="{00000000-0008-0000-0500-00002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286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19</xdr:row>
      <xdr:rowOff>19050</xdr:rowOff>
    </xdr:from>
    <xdr:ext cx="123825" cy="123825"/>
    <xdr:pic macro="[1]!DesignIconClicked">
      <xdr:nvPicPr>
        <xdr:cNvPr id="3106" name="BExKQDWMRVP76Y4WYQZAXHYH7BW1" hidden="1">
          <a:extLst>
            <a:ext uri="{FF2B5EF4-FFF2-40B4-BE49-F238E27FC236}">
              <a16:creationId xmlns:a16="http://schemas.microsoft.com/office/drawing/2014/main" id="{00000000-0008-0000-0500-00002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286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20</xdr:row>
      <xdr:rowOff>28575</xdr:rowOff>
    </xdr:from>
    <xdr:to>
      <xdr:col>5</xdr:col>
      <xdr:colOff>142875</xdr:colOff>
      <xdr:row>21</xdr:row>
      <xdr:rowOff>9525</xdr:rowOff>
    </xdr:to>
    <xdr:pic macro="[1]!DesignIconClicked">
      <xdr:nvPicPr>
        <xdr:cNvPr id="3107" name="BEx1KKUIQN903WVY4KND8NDRZH66" hidden="1">
          <a:extLst>
            <a:ext uri="{FF2B5EF4-FFF2-40B4-BE49-F238E27FC236}">
              <a16:creationId xmlns:a16="http://schemas.microsoft.com/office/drawing/2014/main" id="{00000000-0008-0000-0500-00002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438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20</xdr:row>
      <xdr:rowOff>28575</xdr:rowOff>
    </xdr:from>
    <xdr:to>
      <xdr:col>5</xdr:col>
      <xdr:colOff>314325</xdr:colOff>
      <xdr:row>21</xdr:row>
      <xdr:rowOff>9525</xdr:rowOff>
    </xdr:to>
    <xdr:pic macro="[1]!DesignIconClicked">
      <xdr:nvPicPr>
        <xdr:cNvPr id="3108" name="BExD9ULRVZCAYHUQ27T5HBXSIPD8" hidden="1">
          <a:extLst>
            <a:ext uri="{FF2B5EF4-FFF2-40B4-BE49-F238E27FC236}">
              <a16:creationId xmlns:a16="http://schemas.microsoft.com/office/drawing/2014/main" id="{00000000-0008-0000-0500-00002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438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20</xdr:row>
      <xdr:rowOff>28575</xdr:rowOff>
    </xdr:from>
    <xdr:ext cx="123825" cy="123825"/>
    <xdr:pic macro="[1]!DesignIconClicked">
      <xdr:nvPicPr>
        <xdr:cNvPr id="3109" name="BEx3DE8U6SVRAQW2R1UPTRM2T3FK" hidden="1">
          <a:extLst>
            <a:ext uri="{FF2B5EF4-FFF2-40B4-BE49-F238E27FC236}">
              <a16:creationId xmlns:a16="http://schemas.microsoft.com/office/drawing/2014/main" id="{00000000-0008-0000-0500-00002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438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21</xdr:row>
      <xdr:rowOff>28575</xdr:rowOff>
    </xdr:from>
    <xdr:to>
      <xdr:col>5</xdr:col>
      <xdr:colOff>142875</xdr:colOff>
      <xdr:row>22</xdr:row>
      <xdr:rowOff>9525</xdr:rowOff>
    </xdr:to>
    <xdr:pic macro="[1]!DesignIconClicked">
      <xdr:nvPicPr>
        <xdr:cNvPr id="3110" name="BEx9J61NV2XE051NL9UMGCEHJ3A6" hidden="1">
          <a:extLst>
            <a:ext uri="{FF2B5EF4-FFF2-40B4-BE49-F238E27FC236}">
              <a16:creationId xmlns:a16="http://schemas.microsoft.com/office/drawing/2014/main" id="{00000000-0008-0000-0500-00002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58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21</xdr:row>
      <xdr:rowOff>28575</xdr:rowOff>
    </xdr:from>
    <xdr:to>
      <xdr:col>5</xdr:col>
      <xdr:colOff>314325</xdr:colOff>
      <xdr:row>22</xdr:row>
      <xdr:rowOff>9525</xdr:rowOff>
    </xdr:to>
    <xdr:pic macro="[1]!DesignIconClicked">
      <xdr:nvPicPr>
        <xdr:cNvPr id="3111" name="BEx3GSTMH9TP7K0H6YCQYJI1MOVC" hidden="1">
          <a:extLst>
            <a:ext uri="{FF2B5EF4-FFF2-40B4-BE49-F238E27FC236}">
              <a16:creationId xmlns:a16="http://schemas.microsoft.com/office/drawing/2014/main" id="{00000000-0008-0000-0500-00002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58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21</xdr:row>
      <xdr:rowOff>28575</xdr:rowOff>
    </xdr:from>
    <xdr:ext cx="123825" cy="123825"/>
    <xdr:pic macro="[1]!DesignIconClicked">
      <xdr:nvPicPr>
        <xdr:cNvPr id="3112" name="BExKRQRBU4YG6145MP0RHXJFPEGM" hidden="1">
          <a:extLst>
            <a:ext uri="{FF2B5EF4-FFF2-40B4-BE49-F238E27FC236}">
              <a16:creationId xmlns:a16="http://schemas.microsoft.com/office/drawing/2014/main" id="{00000000-0008-0000-0500-00002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58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22</xdr:row>
      <xdr:rowOff>19050</xdr:rowOff>
    </xdr:from>
    <xdr:to>
      <xdr:col>5</xdr:col>
      <xdr:colOff>142875</xdr:colOff>
      <xdr:row>23</xdr:row>
      <xdr:rowOff>0</xdr:rowOff>
    </xdr:to>
    <xdr:pic macro="[1]!DesignIconClicked">
      <xdr:nvPicPr>
        <xdr:cNvPr id="3113" name="BExMQIQP3LB9Z5YSUWNF0JGFV33R" hidden="1">
          <a:extLst>
            <a:ext uri="{FF2B5EF4-FFF2-40B4-BE49-F238E27FC236}">
              <a16:creationId xmlns:a16="http://schemas.microsoft.com/office/drawing/2014/main" id="{00000000-0008-0000-0500-00002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714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22</xdr:row>
      <xdr:rowOff>19050</xdr:rowOff>
    </xdr:from>
    <xdr:to>
      <xdr:col>5</xdr:col>
      <xdr:colOff>314325</xdr:colOff>
      <xdr:row>23</xdr:row>
      <xdr:rowOff>0</xdr:rowOff>
    </xdr:to>
    <xdr:pic macro="[1]!DesignIconClicked">
      <xdr:nvPicPr>
        <xdr:cNvPr id="3114" name="BExB2TMIKI1ND0Q7COI2AW61PBSD" hidden="1">
          <a:extLst>
            <a:ext uri="{FF2B5EF4-FFF2-40B4-BE49-F238E27FC236}">
              <a16:creationId xmlns:a16="http://schemas.microsoft.com/office/drawing/2014/main" id="{00000000-0008-0000-0500-00002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714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22</xdr:row>
      <xdr:rowOff>19050</xdr:rowOff>
    </xdr:from>
    <xdr:ext cx="123825" cy="123825"/>
    <xdr:pic macro="[1]!DesignIconClicked">
      <xdr:nvPicPr>
        <xdr:cNvPr id="3115" name="BExGPSEJEX37UKFPTVV1WERKSG54" hidden="1">
          <a:extLst>
            <a:ext uri="{FF2B5EF4-FFF2-40B4-BE49-F238E27FC236}">
              <a16:creationId xmlns:a16="http://schemas.microsoft.com/office/drawing/2014/main" id="{00000000-0008-0000-0500-00002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714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23</xdr:row>
      <xdr:rowOff>28575</xdr:rowOff>
    </xdr:from>
    <xdr:to>
      <xdr:col>5</xdr:col>
      <xdr:colOff>142875</xdr:colOff>
      <xdr:row>24</xdr:row>
      <xdr:rowOff>9525</xdr:rowOff>
    </xdr:to>
    <xdr:pic macro="[1]!DesignIconClicked">
      <xdr:nvPicPr>
        <xdr:cNvPr id="3116" name="BEx7IEL2X2EOW0P4TFS7X0QH8ZXI" hidden="1">
          <a:extLst>
            <a:ext uri="{FF2B5EF4-FFF2-40B4-BE49-F238E27FC236}">
              <a16:creationId xmlns:a16="http://schemas.microsoft.com/office/drawing/2014/main" id="{00000000-0008-0000-0500-00002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867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23</xdr:row>
      <xdr:rowOff>28575</xdr:rowOff>
    </xdr:from>
    <xdr:to>
      <xdr:col>5</xdr:col>
      <xdr:colOff>314325</xdr:colOff>
      <xdr:row>24</xdr:row>
      <xdr:rowOff>9525</xdr:rowOff>
    </xdr:to>
    <xdr:pic macro="[1]!DesignIconClicked">
      <xdr:nvPicPr>
        <xdr:cNvPr id="3117" name="BExO7NI9QBLS19JRUKM6IWXN9OOK" hidden="1">
          <a:extLst>
            <a:ext uri="{FF2B5EF4-FFF2-40B4-BE49-F238E27FC236}">
              <a16:creationId xmlns:a16="http://schemas.microsoft.com/office/drawing/2014/main" id="{00000000-0008-0000-0500-00002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867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23</xdr:row>
      <xdr:rowOff>28575</xdr:rowOff>
    </xdr:from>
    <xdr:ext cx="123825" cy="123825"/>
    <xdr:pic macro="[1]!DesignIconClicked">
      <xdr:nvPicPr>
        <xdr:cNvPr id="3118" name="BExIUCIWENAH3Y6YPHNZP1FAAY10" hidden="1">
          <a:extLst>
            <a:ext uri="{FF2B5EF4-FFF2-40B4-BE49-F238E27FC236}">
              <a16:creationId xmlns:a16="http://schemas.microsoft.com/office/drawing/2014/main" id="{00000000-0008-0000-0500-00002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867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23</xdr:row>
      <xdr:rowOff>28575</xdr:rowOff>
    </xdr:from>
    <xdr:ext cx="123825" cy="123825"/>
    <xdr:pic macro="[1]!DesignIconClicked">
      <xdr:nvPicPr>
        <xdr:cNvPr id="3119" name="BExGXP9OE5Z8HOBOJ95ESG2D6DUV" hidden="1">
          <a:extLst>
            <a:ext uri="{FF2B5EF4-FFF2-40B4-BE49-F238E27FC236}">
              <a16:creationId xmlns:a16="http://schemas.microsoft.com/office/drawing/2014/main" id="{00000000-0008-0000-0500-00002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876425" y="2867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24</xdr:row>
      <xdr:rowOff>28575</xdr:rowOff>
    </xdr:from>
    <xdr:to>
      <xdr:col>5</xdr:col>
      <xdr:colOff>142875</xdr:colOff>
      <xdr:row>25</xdr:row>
      <xdr:rowOff>9525</xdr:rowOff>
    </xdr:to>
    <xdr:pic macro="[1]!DesignIconClicked">
      <xdr:nvPicPr>
        <xdr:cNvPr id="3120" name="BExW2Y0W45S531GFG2P4UIMGFRG4" hidden="1">
          <a:extLst>
            <a:ext uri="{FF2B5EF4-FFF2-40B4-BE49-F238E27FC236}">
              <a16:creationId xmlns:a16="http://schemas.microsoft.com/office/drawing/2014/main" id="{00000000-0008-0000-0500-00003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009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24</xdr:row>
      <xdr:rowOff>28575</xdr:rowOff>
    </xdr:from>
    <xdr:to>
      <xdr:col>5</xdr:col>
      <xdr:colOff>314325</xdr:colOff>
      <xdr:row>25</xdr:row>
      <xdr:rowOff>9525</xdr:rowOff>
    </xdr:to>
    <xdr:pic macro="[1]!DesignIconClicked">
      <xdr:nvPicPr>
        <xdr:cNvPr id="3121" name="BExEVMGHLGEICJ8WR2F8QMAK8MOQ" hidden="1">
          <a:extLst>
            <a:ext uri="{FF2B5EF4-FFF2-40B4-BE49-F238E27FC236}">
              <a16:creationId xmlns:a16="http://schemas.microsoft.com/office/drawing/2014/main" id="{00000000-0008-0000-0500-00003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009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24</xdr:row>
      <xdr:rowOff>28575</xdr:rowOff>
    </xdr:from>
    <xdr:ext cx="123825" cy="123825"/>
    <xdr:pic macro="[1]!DesignIconClicked">
      <xdr:nvPicPr>
        <xdr:cNvPr id="3122" name="BExW18VRO3YYJYUKZP64P0K2VUVG" hidden="1">
          <a:extLst>
            <a:ext uri="{FF2B5EF4-FFF2-40B4-BE49-F238E27FC236}">
              <a16:creationId xmlns:a16="http://schemas.microsoft.com/office/drawing/2014/main" id="{00000000-0008-0000-0500-00003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009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25</xdr:row>
      <xdr:rowOff>28575</xdr:rowOff>
    </xdr:from>
    <xdr:to>
      <xdr:col>5</xdr:col>
      <xdr:colOff>142875</xdr:colOff>
      <xdr:row>26</xdr:row>
      <xdr:rowOff>9525</xdr:rowOff>
    </xdr:to>
    <xdr:pic macro="[1]!DesignIconClicked">
      <xdr:nvPicPr>
        <xdr:cNvPr id="3123" name="BExGZGI5S5R45KCZFSLCBJP7YMA9" hidden="1">
          <a:extLst>
            <a:ext uri="{FF2B5EF4-FFF2-40B4-BE49-F238E27FC236}">
              <a16:creationId xmlns:a16="http://schemas.microsoft.com/office/drawing/2014/main" id="{00000000-0008-0000-0500-00003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152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25</xdr:row>
      <xdr:rowOff>28575</xdr:rowOff>
    </xdr:from>
    <xdr:to>
      <xdr:col>5</xdr:col>
      <xdr:colOff>314325</xdr:colOff>
      <xdr:row>26</xdr:row>
      <xdr:rowOff>9525</xdr:rowOff>
    </xdr:to>
    <xdr:pic macro="[1]!DesignIconClicked">
      <xdr:nvPicPr>
        <xdr:cNvPr id="3124" name="BExRZZ3WB3HNDSA3YLJZAVFLF3HL" hidden="1">
          <a:extLst>
            <a:ext uri="{FF2B5EF4-FFF2-40B4-BE49-F238E27FC236}">
              <a16:creationId xmlns:a16="http://schemas.microsoft.com/office/drawing/2014/main" id="{00000000-0008-0000-0500-00003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152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25</xdr:row>
      <xdr:rowOff>28575</xdr:rowOff>
    </xdr:from>
    <xdr:ext cx="123825" cy="123825"/>
    <xdr:pic macro="[1]!DesignIconClicked">
      <xdr:nvPicPr>
        <xdr:cNvPr id="3125" name="BExMOSEG137YQHOQYSSQSHG5YH46" hidden="1">
          <a:extLst>
            <a:ext uri="{FF2B5EF4-FFF2-40B4-BE49-F238E27FC236}">
              <a16:creationId xmlns:a16="http://schemas.microsoft.com/office/drawing/2014/main" id="{00000000-0008-0000-0500-00003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152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26</xdr:row>
      <xdr:rowOff>19050</xdr:rowOff>
    </xdr:from>
    <xdr:to>
      <xdr:col>5</xdr:col>
      <xdr:colOff>142875</xdr:colOff>
      <xdr:row>27</xdr:row>
      <xdr:rowOff>0</xdr:rowOff>
    </xdr:to>
    <xdr:pic macro="[1]!DesignIconClicked">
      <xdr:nvPicPr>
        <xdr:cNvPr id="3126" name="BEx9HTN86LBSCYFYUY5JZ2A0F24K" hidden="1">
          <a:extLst>
            <a:ext uri="{FF2B5EF4-FFF2-40B4-BE49-F238E27FC236}">
              <a16:creationId xmlns:a16="http://schemas.microsoft.com/office/drawing/2014/main" id="{00000000-0008-0000-0500-00003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28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26</xdr:row>
      <xdr:rowOff>19050</xdr:rowOff>
    </xdr:from>
    <xdr:to>
      <xdr:col>5</xdr:col>
      <xdr:colOff>314325</xdr:colOff>
      <xdr:row>27</xdr:row>
      <xdr:rowOff>0</xdr:rowOff>
    </xdr:to>
    <xdr:pic macro="[1]!DesignIconClicked">
      <xdr:nvPicPr>
        <xdr:cNvPr id="3127" name="BExB33T7Z2C85T2SWCWZE05VGKUX" hidden="1">
          <a:extLst>
            <a:ext uri="{FF2B5EF4-FFF2-40B4-BE49-F238E27FC236}">
              <a16:creationId xmlns:a16="http://schemas.microsoft.com/office/drawing/2014/main" id="{00000000-0008-0000-0500-00003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28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26</xdr:row>
      <xdr:rowOff>19050</xdr:rowOff>
    </xdr:from>
    <xdr:ext cx="123825" cy="123825"/>
    <xdr:pic macro="[1]!DesignIconClicked">
      <xdr:nvPicPr>
        <xdr:cNvPr id="3128" name="BExOB414H67P2GMM86OZXUMXUY0N" hidden="1">
          <a:extLst>
            <a:ext uri="{FF2B5EF4-FFF2-40B4-BE49-F238E27FC236}">
              <a16:creationId xmlns:a16="http://schemas.microsoft.com/office/drawing/2014/main" id="{00000000-0008-0000-0500-00003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28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26</xdr:row>
      <xdr:rowOff>19050</xdr:rowOff>
    </xdr:from>
    <xdr:ext cx="123825" cy="123825"/>
    <xdr:pic macro="[1]!DesignIconClicked">
      <xdr:nvPicPr>
        <xdr:cNvPr id="3129" name="BEx3SW4UFVAXMRG40ZJOQLT2VED0" hidden="1">
          <a:extLst>
            <a:ext uri="{FF2B5EF4-FFF2-40B4-BE49-F238E27FC236}">
              <a16:creationId xmlns:a16="http://schemas.microsoft.com/office/drawing/2014/main" id="{00000000-0008-0000-0500-00003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876425" y="328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27</xdr:row>
      <xdr:rowOff>19050</xdr:rowOff>
    </xdr:from>
    <xdr:to>
      <xdr:col>5</xdr:col>
      <xdr:colOff>142875</xdr:colOff>
      <xdr:row>28</xdr:row>
      <xdr:rowOff>0</xdr:rowOff>
    </xdr:to>
    <xdr:pic macro="[1]!DesignIconClicked">
      <xdr:nvPicPr>
        <xdr:cNvPr id="3130" name="BEx1MITTG5I0O7A3WINGWM41U3WZ" hidden="1">
          <a:extLst>
            <a:ext uri="{FF2B5EF4-FFF2-40B4-BE49-F238E27FC236}">
              <a16:creationId xmlns:a16="http://schemas.microsoft.com/office/drawing/2014/main" id="{00000000-0008-0000-0500-00003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429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27</xdr:row>
      <xdr:rowOff>19050</xdr:rowOff>
    </xdr:from>
    <xdr:to>
      <xdr:col>5</xdr:col>
      <xdr:colOff>314325</xdr:colOff>
      <xdr:row>28</xdr:row>
      <xdr:rowOff>0</xdr:rowOff>
    </xdr:to>
    <xdr:pic macro="[1]!DesignIconClicked">
      <xdr:nvPicPr>
        <xdr:cNvPr id="3131" name="BExISOFU7F2872HHSFRPPIDUU3QF" hidden="1">
          <a:extLst>
            <a:ext uri="{FF2B5EF4-FFF2-40B4-BE49-F238E27FC236}">
              <a16:creationId xmlns:a16="http://schemas.microsoft.com/office/drawing/2014/main" id="{00000000-0008-0000-0500-00003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429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27</xdr:row>
      <xdr:rowOff>19050</xdr:rowOff>
    </xdr:from>
    <xdr:ext cx="123825" cy="123825"/>
    <xdr:pic macro="[1]!DesignIconClicked">
      <xdr:nvPicPr>
        <xdr:cNvPr id="3132" name="BEx5KT5VA9BZASN43MUN3W9869C2" hidden="1">
          <a:extLst>
            <a:ext uri="{FF2B5EF4-FFF2-40B4-BE49-F238E27FC236}">
              <a16:creationId xmlns:a16="http://schemas.microsoft.com/office/drawing/2014/main" id="{00000000-0008-0000-0500-00003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429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28</xdr:row>
      <xdr:rowOff>28575</xdr:rowOff>
    </xdr:from>
    <xdr:to>
      <xdr:col>5</xdr:col>
      <xdr:colOff>142875</xdr:colOff>
      <xdr:row>29</xdr:row>
      <xdr:rowOff>9525</xdr:rowOff>
    </xdr:to>
    <xdr:pic macro="[1]!DesignIconClicked">
      <xdr:nvPicPr>
        <xdr:cNvPr id="3133" name="BExKJBWTGIAOWC6UP1RI7AZ4GF6L" hidden="1">
          <a:extLst>
            <a:ext uri="{FF2B5EF4-FFF2-40B4-BE49-F238E27FC236}">
              <a16:creationId xmlns:a16="http://schemas.microsoft.com/office/drawing/2014/main" id="{00000000-0008-0000-0500-00003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581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28</xdr:row>
      <xdr:rowOff>28575</xdr:rowOff>
    </xdr:from>
    <xdr:to>
      <xdr:col>5</xdr:col>
      <xdr:colOff>314325</xdr:colOff>
      <xdr:row>29</xdr:row>
      <xdr:rowOff>9525</xdr:rowOff>
    </xdr:to>
    <xdr:pic macro="[1]!DesignIconClicked">
      <xdr:nvPicPr>
        <xdr:cNvPr id="3134" name="BEx95WH41UYDY86TGWRNJBJREMHO" hidden="1">
          <a:extLst>
            <a:ext uri="{FF2B5EF4-FFF2-40B4-BE49-F238E27FC236}">
              <a16:creationId xmlns:a16="http://schemas.microsoft.com/office/drawing/2014/main" id="{00000000-0008-0000-0500-00003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581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28</xdr:row>
      <xdr:rowOff>28575</xdr:rowOff>
    </xdr:from>
    <xdr:ext cx="123825" cy="123825"/>
    <xdr:pic macro="[1]!DesignIconClicked">
      <xdr:nvPicPr>
        <xdr:cNvPr id="3135" name="BExQ2JOB7LLXXQ1WH2YV0Y1KX8FZ" hidden="1">
          <a:extLst>
            <a:ext uri="{FF2B5EF4-FFF2-40B4-BE49-F238E27FC236}">
              <a16:creationId xmlns:a16="http://schemas.microsoft.com/office/drawing/2014/main" id="{00000000-0008-0000-0500-00003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581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6</xdr:col>
      <xdr:colOff>0</xdr:colOff>
      <xdr:row>0</xdr:row>
      <xdr:rowOff>0</xdr:rowOff>
    </xdr:from>
    <xdr:to>
      <xdr:col>15</xdr:col>
      <xdr:colOff>523875</xdr:colOff>
      <xdr:row>1</xdr:row>
      <xdr:rowOff>57150</xdr:rowOff>
    </xdr:to>
    <xdr:sp macro="" textlink="">
      <xdr:nvSpPr>
        <xdr:cNvPr id="3679" name="TextQueryTitle">
          <a:extLst>
            <a:ext uri="{FF2B5EF4-FFF2-40B4-BE49-F238E27FC236}">
              <a16:creationId xmlns:a16="http://schemas.microsoft.com/office/drawing/2014/main" id="{00000000-0008-0000-0500-00005F0E0000}"/>
            </a:ext>
          </a:extLst>
        </xdr:cNvPr>
        <xdr:cNvSpPr txBox="1">
          <a:spLocks noChangeArrowheads="1"/>
        </xdr:cNvSpPr>
      </xdr:nvSpPr>
      <xdr:spPr bwMode="auto">
        <a:xfrm>
          <a:off x="762000" y="0"/>
          <a:ext cx="7315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r>
            <a:rPr lang="en-US" sz="1400" b="1">
              <a:latin typeface="Arial" pitchFamily="34" charset="0"/>
              <a:cs typeface="Arial" pitchFamily="34" charset="0"/>
            </a:rPr>
            <a:t>4.  Balance Presupuestario</a:t>
          </a:r>
        </a:p>
      </xdr:txBody>
    </xdr:sp>
    <xdr:clientData/>
  </xdr:twoCellAnchor>
  <xdr:twoCellAnchor editAs="absolute">
    <xdr:from>
      <xdr:col>0</xdr:col>
      <xdr:colOff>161925</xdr:colOff>
      <xdr:row>2</xdr:row>
      <xdr:rowOff>38100</xdr:rowOff>
    </xdr:from>
    <xdr:to>
      <xdr:col>5</xdr:col>
      <xdr:colOff>333375</xdr:colOff>
      <xdr:row>2</xdr:row>
      <xdr:rowOff>190500</xdr:rowOff>
    </xdr:to>
    <xdr:pic macro="[0]!Sheet3.Table_click">
      <xdr:nvPicPr>
        <xdr:cNvPr id="3693" name="TableA" descr="Table">
          <a:extLst>
            <a:ext uri="{FF2B5EF4-FFF2-40B4-BE49-F238E27FC236}">
              <a16:creationId xmlns:a16="http://schemas.microsoft.com/office/drawing/2014/main" id="{00000000-0008-0000-0500-00006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61925" y="771525"/>
          <a:ext cx="428625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9525</xdr:colOff>
      <xdr:row>2</xdr:row>
      <xdr:rowOff>38100</xdr:rowOff>
    </xdr:from>
    <xdr:to>
      <xdr:col>6</xdr:col>
      <xdr:colOff>466725</xdr:colOff>
      <xdr:row>2</xdr:row>
      <xdr:rowOff>190500</xdr:rowOff>
    </xdr:to>
    <xdr:pic macro="[0]!Sheet3.filterA_click">
      <xdr:nvPicPr>
        <xdr:cNvPr id="3694" name="FilterA" descr="Filter_pressed" hidden="1">
          <a:extLst>
            <a:ext uri="{FF2B5EF4-FFF2-40B4-BE49-F238E27FC236}">
              <a16:creationId xmlns:a16="http://schemas.microsoft.com/office/drawing/2014/main" id="{00000000-0008-0000-0500-00006E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771525" y="771525"/>
          <a:ext cx="457200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9525</xdr:colOff>
      <xdr:row>2</xdr:row>
      <xdr:rowOff>38100</xdr:rowOff>
    </xdr:from>
    <xdr:to>
      <xdr:col>6</xdr:col>
      <xdr:colOff>466725</xdr:colOff>
      <xdr:row>2</xdr:row>
      <xdr:rowOff>190500</xdr:rowOff>
    </xdr:to>
    <xdr:pic macro="[0]!Sheet3.filter_click">
      <xdr:nvPicPr>
        <xdr:cNvPr id="3695" name="Filter" descr="Filter">
          <a:extLst>
            <a:ext uri="{FF2B5EF4-FFF2-40B4-BE49-F238E27FC236}">
              <a16:creationId xmlns:a16="http://schemas.microsoft.com/office/drawing/2014/main" id="{00000000-0008-0000-0500-00006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771525" y="771525"/>
          <a:ext cx="457200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657225</xdr:colOff>
      <xdr:row>2</xdr:row>
      <xdr:rowOff>38100</xdr:rowOff>
    </xdr:from>
    <xdr:to>
      <xdr:col>7</xdr:col>
      <xdr:colOff>104775</xdr:colOff>
      <xdr:row>2</xdr:row>
      <xdr:rowOff>190500</xdr:rowOff>
    </xdr:to>
    <xdr:pic macro="[0]!Sheet3.Info_click">
      <xdr:nvPicPr>
        <xdr:cNvPr id="3696" name="Info" descr="Information">
          <a:extLst>
            <a:ext uri="{FF2B5EF4-FFF2-40B4-BE49-F238E27FC236}">
              <a16:creationId xmlns:a16="http://schemas.microsoft.com/office/drawing/2014/main" id="{00000000-0008-0000-0500-000070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419225" y="771525"/>
          <a:ext cx="695325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657225</xdr:colOff>
      <xdr:row>2</xdr:row>
      <xdr:rowOff>38100</xdr:rowOff>
    </xdr:from>
    <xdr:to>
      <xdr:col>7</xdr:col>
      <xdr:colOff>104775</xdr:colOff>
      <xdr:row>2</xdr:row>
      <xdr:rowOff>190500</xdr:rowOff>
    </xdr:to>
    <xdr:pic macro="[0]!Sheet3.InfoA_click">
      <xdr:nvPicPr>
        <xdr:cNvPr id="3697" name="InfoA" descr="Information_pressed" hidden="1">
          <a:extLst>
            <a:ext uri="{FF2B5EF4-FFF2-40B4-BE49-F238E27FC236}">
              <a16:creationId xmlns:a16="http://schemas.microsoft.com/office/drawing/2014/main" id="{00000000-0008-0000-0500-000071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419225" y="771525"/>
          <a:ext cx="695325" cy="152400"/>
        </a:xfrm>
        <a:prstGeom prst="rect">
          <a:avLst/>
        </a:prstGeom>
        <a:noFill/>
      </xdr:spPr>
    </xdr:pic>
    <xdr:clientData/>
  </xdr:twoCellAnchor>
  <xdr:absoluteAnchor>
    <xdr:pos x="762000" y="1104900"/>
    <xdr:ext cx="2482850" cy="0"/>
    <xdr:pic macro="[1]!DesignIconClicked">
      <xdr:nvPicPr>
        <xdr:cNvPr id="3139" name="BExF2ZE1WFB5OMY0KIM1UK4EFABT" descr="IM62NESFL5GUR8SDHEC31H4ZG" hidden="1">
          <a:extLst>
            <a:ext uri="{FF2B5EF4-FFF2-40B4-BE49-F238E27FC236}">
              <a16:creationId xmlns:a16="http://schemas.microsoft.com/office/drawing/2014/main" id="{00000000-0008-0000-0500-000043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twoCellAnchor editAs="absolute">
    <xdr:from>
      <xdr:col>7</xdr:col>
      <xdr:colOff>0</xdr:colOff>
      <xdr:row>1</xdr:row>
      <xdr:rowOff>0</xdr:rowOff>
    </xdr:from>
    <xdr:to>
      <xdr:col>8</xdr:col>
      <xdr:colOff>1235075</xdr:colOff>
      <xdr:row>1</xdr:row>
      <xdr:rowOff>415925</xdr:rowOff>
    </xdr:to>
    <xdr:pic macro="[1]!DesignIconClicked">
      <xdr:nvPicPr>
        <xdr:cNvPr id="3702" name="BEx9GANEK0G57YR83WFPDS9YB14A" descr="infofield_prev" hidden="1">
          <a:extLst>
            <a:ext uri="{FF2B5EF4-FFF2-40B4-BE49-F238E27FC236}">
              <a16:creationId xmlns:a16="http://schemas.microsoft.com/office/drawing/2014/main" id="{00000000-0008-0000-0500-0000760E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009775" y="304800"/>
          <a:ext cx="2482850" cy="41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absoluteAnchor>
    <xdr:pos x="4505325" y="1104900"/>
    <xdr:ext cx="2482850" cy="0"/>
    <xdr:pic macro="[1]!DesignIconClicked">
      <xdr:nvPicPr>
        <xdr:cNvPr id="3144" name="BEx96BRCVMI70DD5P5I8N9VM1E8F" descr="II7V7G6KK5GUXTB1GKQ46E3SI" hidden="1">
          <a:extLst>
            <a:ext uri="{FF2B5EF4-FFF2-40B4-BE49-F238E27FC236}">
              <a16:creationId xmlns:a16="http://schemas.microsoft.com/office/drawing/2014/main" id="{00000000-0008-0000-0500-000048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505325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505325" y="1104900"/>
    <xdr:ext cx="2482850" cy="0"/>
    <xdr:pic macro="[1]!DesignIconClicked">
      <xdr:nvPicPr>
        <xdr:cNvPr id="3146" name="BExMK6ILYFD03YJ8GRQ69P4ZGBDV" descr="D9JD8IXGL045RRU8WF3EE1T9T" hidden="1">
          <a:extLst>
            <a:ext uri="{FF2B5EF4-FFF2-40B4-BE49-F238E27FC236}">
              <a16:creationId xmlns:a16="http://schemas.microsoft.com/office/drawing/2014/main" id="{00000000-0008-0000-0500-00004A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505325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104900"/>
    <xdr:ext cx="2482850" cy="0"/>
    <xdr:pic macro="[1]!DesignIconClicked">
      <xdr:nvPicPr>
        <xdr:cNvPr id="3141" name="BEx3RHSDGTIITUZKE65H7Z6TB7NV" descr="UAKIFK1OABFYOWZULN3UDJ77U" hidden="1">
          <a:extLst>
            <a:ext uri="{FF2B5EF4-FFF2-40B4-BE49-F238E27FC236}">
              <a16:creationId xmlns:a16="http://schemas.microsoft.com/office/drawing/2014/main" id="{00000000-0008-0000-0500-000045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104900"/>
    <xdr:ext cx="2482850" cy="0"/>
    <xdr:pic macro="[1]!DesignIconClicked">
      <xdr:nvPicPr>
        <xdr:cNvPr id="3138" name="BExMO02VZ2XZHD7RBQGE7JFWSK24" descr="KLNOFVE32PLDSKU376NZJUH10" hidden="1">
          <a:extLst>
            <a:ext uri="{FF2B5EF4-FFF2-40B4-BE49-F238E27FC236}">
              <a16:creationId xmlns:a16="http://schemas.microsoft.com/office/drawing/2014/main" id="{00000000-0008-0000-0500-000042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505325" y="1104900"/>
    <xdr:ext cx="2482850" cy="0"/>
    <xdr:pic macro="[1]!DesignIconClicked">
      <xdr:nvPicPr>
        <xdr:cNvPr id="3148" name="BExQINQTP54T1UU6485615NGYM2W" descr="U9C5Q5POTC0F2WZQJR1TNXX3H" hidden="1">
          <a:extLst>
            <a:ext uri="{FF2B5EF4-FFF2-40B4-BE49-F238E27FC236}">
              <a16:creationId xmlns:a16="http://schemas.microsoft.com/office/drawing/2014/main" id="{00000000-0008-0000-0500-00004C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505325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505325" y="1104900"/>
    <xdr:ext cx="2482850" cy="0"/>
    <xdr:pic macro="[1]!DesignIconClicked">
      <xdr:nvPicPr>
        <xdr:cNvPr id="3143" name="BEx3JZWJGOQ6W9U935MH1RWKCMCJ" descr="7BACE7SV6XUZ39F0Q4VEJFNKD" hidden="1">
          <a:extLst>
            <a:ext uri="{FF2B5EF4-FFF2-40B4-BE49-F238E27FC236}">
              <a16:creationId xmlns:a16="http://schemas.microsoft.com/office/drawing/2014/main" id="{00000000-0008-0000-0500-000047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505325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104900"/>
    <xdr:ext cx="2482850" cy="0"/>
    <xdr:pic macro="[1]!DesignIconClicked">
      <xdr:nvPicPr>
        <xdr:cNvPr id="3140" name="BExIKSX4VTGG4J0VVDA899FHTCCN" descr="EUWDSMO6FSWMZUU0YEN363BUW" hidden="1">
          <a:extLst>
            <a:ext uri="{FF2B5EF4-FFF2-40B4-BE49-F238E27FC236}">
              <a16:creationId xmlns:a16="http://schemas.microsoft.com/office/drawing/2014/main" id="{00000000-0008-0000-0500-000044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twoCellAnchor editAs="absolute">
    <xdr:from>
      <xdr:col>10</xdr:col>
      <xdr:colOff>0</xdr:colOff>
      <xdr:row>1</xdr:row>
      <xdr:rowOff>0</xdr:rowOff>
    </xdr:from>
    <xdr:to>
      <xdr:col>11</xdr:col>
      <xdr:colOff>520700</xdr:colOff>
      <xdr:row>1</xdr:row>
      <xdr:rowOff>415925</xdr:rowOff>
    </xdr:to>
    <xdr:pic macro="[1]!DesignIconClicked">
      <xdr:nvPicPr>
        <xdr:cNvPr id="3703" name="BEx1NR19G6IDKEZJ4H4HCCFEYVXP" descr="infofield_prev" hidden="1">
          <a:extLst>
            <a:ext uri="{FF2B5EF4-FFF2-40B4-BE49-F238E27FC236}">
              <a16:creationId xmlns:a16="http://schemas.microsoft.com/office/drawing/2014/main" id="{00000000-0008-0000-0500-0000770E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5753100" y="304800"/>
          <a:ext cx="1768475" cy="41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absoluteAnchor>
    <xdr:pos x="4505325" y="1104900"/>
    <xdr:ext cx="2482850" cy="0"/>
    <xdr:pic macro="[1]!DesignIconClicked">
      <xdr:nvPicPr>
        <xdr:cNvPr id="3145" name="BExIZZKMG5OCIEWXIPT0QCMAEKEY" descr="UBK0YYB5GXDQ5YROCMYNW3J7V" hidden="1">
          <a:extLst>
            <a:ext uri="{FF2B5EF4-FFF2-40B4-BE49-F238E27FC236}">
              <a16:creationId xmlns:a16="http://schemas.microsoft.com/office/drawing/2014/main" id="{00000000-0008-0000-0500-000049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505325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104900"/>
    <xdr:ext cx="2482850" cy="0"/>
    <xdr:pic macro="[1]!DesignIconClicked">
      <xdr:nvPicPr>
        <xdr:cNvPr id="3142" name="BExO8BS2K16MK30YFE3V0SQSMGGE" descr="9ET5KJ81U88JAIZK3AYDQGFHN" hidden="1">
          <a:extLst>
            <a:ext uri="{FF2B5EF4-FFF2-40B4-BE49-F238E27FC236}">
              <a16:creationId xmlns:a16="http://schemas.microsoft.com/office/drawing/2014/main" id="{00000000-0008-0000-0500-000046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257175" y="1552575"/>
    <xdr:ext cx="0" cy="2130425"/>
    <xdr:pic macro="[1]!DesignIconClicked">
      <xdr:nvPicPr>
        <xdr:cNvPr id="3088" name="BExKQ9K9G4PBVY0QQ7TL063HFGUC" descr="VT5KQGOW8GHSL47AL7CGBIQAW" hidden="1">
          <a:extLst>
            <a:ext uri="{FF2B5EF4-FFF2-40B4-BE49-F238E27FC236}">
              <a16:creationId xmlns:a16="http://schemas.microsoft.com/office/drawing/2014/main" id="{00000000-0008-0000-0500-000010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257175" y="1552575"/>
          <a:ext cx="0" cy="21304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104900"/>
    <xdr:ext cx="2482850" cy="0"/>
    <xdr:pic macro="[1]!DesignIconClicked">
      <xdr:nvPicPr>
        <xdr:cNvPr id="3137" name="BEx9H4BM8OVYOUPNUE5RBQ84THA8" descr="Q3HZT8DQIXDBA14E2M4L6IARA" hidden="1">
          <a:extLst>
            <a:ext uri="{FF2B5EF4-FFF2-40B4-BE49-F238E27FC236}">
              <a16:creationId xmlns:a16="http://schemas.microsoft.com/office/drawing/2014/main" id="{00000000-0008-0000-0500-000041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505325" y="1104900"/>
    <xdr:ext cx="2482850" cy="0"/>
    <xdr:pic macro="[1]!DesignIconClicked">
      <xdr:nvPicPr>
        <xdr:cNvPr id="3147" name="BExIN3HM1UFJ0DWNE5305EREAX8R" descr="7KYLBRZVIEDI5VUBOIH9D94KU" hidden="1">
          <a:extLst>
            <a:ext uri="{FF2B5EF4-FFF2-40B4-BE49-F238E27FC236}">
              <a16:creationId xmlns:a16="http://schemas.microsoft.com/office/drawing/2014/main" id="{00000000-0008-0000-0500-00004B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505325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Files%20(x86)\Common%20Files\SAP%20Shared\BW\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15"/>
  <sheetViews>
    <sheetView workbookViewId="0"/>
  </sheetViews>
  <sheetFormatPr baseColWidth="10" defaultColWidth="9.33203125" defaultRowHeight="11.25" x14ac:dyDescent="0.2"/>
  <cols>
    <col min="3" max="4" width="9.33203125" customWidth="1"/>
    <col min="5" max="5" width="0" hidden="1" customWidth="1"/>
  </cols>
  <sheetData>
    <row r="1" spans="1:4" x14ac:dyDescent="0.2">
      <c r="A1">
        <v>7</v>
      </c>
    </row>
    <row r="14" spans="1:4" ht="12.75" x14ac:dyDescent="0.2">
      <c r="C14" s="16" t="s">
        <v>4</v>
      </c>
      <c r="D14" s="16"/>
    </row>
    <row r="15" spans="1:4" x14ac:dyDescent="0.2">
      <c r="C15" s="10"/>
      <c r="D15" s="10"/>
    </row>
  </sheetData>
  <phoneticPr fontId="1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104"/>
  <sheetViews>
    <sheetView showGridLines="0" tabSelected="1" topLeftCell="D71" zoomScaleNormal="100" workbookViewId="0">
      <selection activeCell="A2" sqref="A2:G76"/>
    </sheetView>
  </sheetViews>
  <sheetFormatPr baseColWidth="10" defaultColWidth="9.33203125" defaultRowHeight="11.25" x14ac:dyDescent="0.2"/>
  <cols>
    <col min="1" max="1" width="1.6640625" style="29" customWidth="1"/>
    <col min="2" max="2" width="2" style="29" customWidth="1"/>
    <col min="3" max="3" width="85.33203125" style="29" customWidth="1"/>
    <col min="4" max="5" width="20.5" style="29" customWidth="1"/>
    <col min="6" max="6" width="19.6640625" style="29" customWidth="1"/>
    <col min="7" max="7" width="2" style="29" customWidth="1"/>
    <col min="8" max="8" width="6.83203125" style="29" bestFit="1" customWidth="1"/>
    <col min="9" max="9" width="5.5" style="29" bestFit="1" customWidth="1"/>
    <col min="10" max="10" width="10" style="29" bestFit="1" customWidth="1"/>
    <col min="11" max="11" width="10.83203125" style="29" bestFit="1" customWidth="1"/>
    <col min="12" max="14" width="10" style="29" bestFit="1" customWidth="1"/>
    <col min="15" max="17" width="9.33203125" style="29"/>
    <col min="18" max="18" width="5.5" style="29" bestFit="1" customWidth="1"/>
    <col min="19" max="20" width="9.33203125" style="29"/>
    <col min="21" max="21" width="20.5" style="29" bestFit="1" customWidth="1"/>
    <col min="22" max="22" width="2.33203125" style="29" bestFit="1" customWidth="1"/>
    <col min="23" max="16384" width="9.33203125" style="29"/>
  </cols>
  <sheetData>
    <row r="1" spans="1:30" ht="12.75" hidden="1" x14ac:dyDescent="0.2">
      <c r="A1" s="33"/>
      <c r="B1" s="33"/>
      <c r="C1" s="33" t="s">
        <v>145</v>
      </c>
      <c r="D1" s="37" t="s">
        <v>19</v>
      </c>
      <c r="E1" s="37" t="s">
        <v>19</v>
      </c>
      <c r="F1" s="37" t="s">
        <v>19</v>
      </c>
      <c r="G1" s="37" t="s">
        <v>127</v>
      </c>
      <c r="H1" s="37" t="s">
        <v>127</v>
      </c>
      <c r="I1" s="37" t="e">
        <v>#VALUE!</v>
      </c>
      <c r="J1" s="37" t="s">
        <v>127</v>
      </c>
      <c r="K1" s="37" t="e">
        <v>#VALUE!</v>
      </c>
      <c r="L1" s="31" t="e">
        <v>#VALUE!</v>
      </c>
      <c r="M1" s="31" t="e">
        <v>#VALUE!</v>
      </c>
      <c r="N1" s="37"/>
      <c r="O1" s="37"/>
      <c r="P1" s="37"/>
      <c r="Q1" s="37" t="s">
        <v>127</v>
      </c>
      <c r="R1" s="37">
        <v>0</v>
      </c>
      <c r="S1" s="37"/>
      <c r="T1" s="37">
        <v>0</v>
      </c>
      <c r="U1" s="37">
        <v>0</v>
      </c>
      <c r="V1" s="37"/>
      <c r="Y1" s="83" t="s">
        <v>114</v>
      </c>
      <c r="Z1" s="83"/>
      <c r="AA1" s="37" t="s">
        <v>19</v>
      </c>
      <c r="AB1" s="37" t="s">
        <v>19</v>
      </c>
      <c r="AC1" s="37" t="s">
        <v>127</v>
      </c>
      <c r="AD1" s="37" t="s">
        <v>127</v>
      </c>
    </row>
    <row r="2" spans="1:30" ht="13.5" thickBot="1" x14ac:dyDescent="0.25">
      <c r="B2" s="46"/>
      <c r="C2" s="46"/>
      <c r="D2" s="47"/>
      <c r="E2" s="46"/>
      <c r="F2" s="46"/>
      <c r="G2" s="46"/>
      <c r="H2" s="45"/>
    </row>
    <row r="3" spans="1:30" ht="18" x14ac:dyDescent="0.2">
      <c r="B3" s="100" t="s">
        <v>76</v>
      </c>
      <c r="C3" s="101"/>
      <c r="D3" s="101"/>
      <c r="E3" s="101"/>
      <c r="F3" s="102"/>
      <c r="G3" s="46"/>
      <c r="H3" s="45"/>
    </row>
    <row r="4" spans="1:30" ht="18" x14ac:dyDescent="0.25">
      <c r="B4" s="103" t="s">
        <v>77</v>
      </c>
      <c r="C4" s="104"/>
      <c r="D4" s="104"/>
      <c r="E4" s="104"/>
      <c r="F4" s="105"/>
      <c r="G4" s="46"/>
      <c r="H4" s="45"/>
    </row>
    <row r="5" spans="1:30" ht="12.75" x14ac:dyDescent="0.2">
      <c r="B5" s="106" t="s">
        <v>153</v>
      </c>
      <c r="C5" s="107"/>
      <c r="D5" s="107"/>
      <c r="E5" s="107"/>
      <c r="F5" s="108"/>
      <c r="G5" s="46"/>
    </row>
    <row r="6" spans="1:30" ht="12.75" x14ac:dyDescent="0.2">
      <c r="B6" s="90"/>
      <c r="C6" s="91"/>
      <c r="D6" s="91"/>
      <c r="E6" s="91"/>
      <c r="F6" s="92"/>
      <c r="G6" s="46"/>
    </row>
    <row r="7" spans="1:30" ht="12.75" thickBot="1" x14ac:dyDescent="0.25">
      <c r="B7" s="109" t="s">
        <v>78</v>
      </c>
      <c r="C7" s="110"/>
      <c r="D7" s="110"/>
      <c r="E7" s="110"/>
      <c r="F7" s="111"/>
      <c r="G7" s="46"/>
    </row>
    <row r="8" spans="1:30" ht="12.75" thickBot="1" x14ac:dyDescent="0.25">
      <c r="B8" s="112" t="s">
        <v>79</v>
      </c>
      <c r="C8" s="113"/>
      <c r="D8" s="77" t="s">
        <v>80</v>
      </c>
      <c r="E8" s="78" t="s">
        <v>81</v>
      </c>
      <c r="F8" s="79" t="s">
        <v>82</v>
      </c>
      <c r="G8" s="46"/>
    </row>
    <row r="9" spans="1:30" ht="12" x14ac:dyDescent="0.2">
      <c r="B9" s="48"/>
      <c r="C9" s="49"/>
      <c r="D9" s="49"/>
      <c r="E9" s="49"/>
      <c r="F9" s="49"/>
      <c r="G9" s="46"/>
    </row>
    <row r="10" spans="1:30" ht="12" x14ac:dyDescent="0.2">
      <c r="B10" s="48"/>
      <c r="C10" s="50" t="s">
        <v>38</v>
      </c>
      <c r="D10" s="59">
        <v>69556013707</v>
      </c>
      <c r="E10" s="59">
        <v>57920979418.739998</v>
      </c>
      <c r="F10" s="59">
        <v>57920979418.739998</v>
      </c>
      <c r="G10" s="46"/>
    </row>
    <row r="11" spans="1:30" ht="12" x14ac:dyDescent="0.2">
      <c r="B11" s="48"/>
      <c r="C11" s="52" t="s">
        <v>39</v>
      </c>
      <c r="D11" s="51">
        <v>31347682513</v>
      </c>
      <c r="E11" s="51">
        <v>25897745091.220001</v>
      </c>
      <c r="F11" s="51">
        <v>25897745091.220001</v>
      </c>
      <c r="G11" s="46"/>
    </row>
    <row r="12" spans="1:30" ht="12" x14ac:dyDescent="0.2">
      <c r="B12" s="48"/>
      <c r="C12" s="52" t="s">
        <v>40</v>
      </c>
      <c r="D12" s="51">
        <v>38669858927</v>
      </c>
      <c r="E12" s="51">
        <v>32353146890.259998</v>
      </c>
      <c r="F12" s="51">
        <v>32353146890.259998</v>
      </c>
      <c r="G12" s="46"/>
    </row>
    <row r="13" spans="1:30" ht="12" x14ac:dyDescent="0.2">
      <c r="B13" s="48"/>
      <c r="C13" s="52" t="s">
        <v>41</v>
      </c>
      <c r="D13" s="51">
        <v>-461527733</v>
      </c>
      <c r="E13" s="51">
        <v>-329912562.74000001</v>
      </c>
      <c r="F13" s="51">
        <v>-329912562.74000001</v>
      </c>
      <c r="G13" s="46"/>
    </row>
    <row r="14" spans="1:30" ht="12" x14ac:dyDescent="0.2">
      <c r="B14" s="53"/>
      <c r="C14" s="50"/>
      <c r="D14" s="54"/>
      <c r="E14" s="54"/>
      <c r="F14" s="54"/>
      <c r="G14" s="46"/>
    </row>
    <row r="15" spans="1:30" ht="13.5" x14ac:dyDescent="0.2">
      <c r="B15" s="53"/>
      <c r="C15" s="50" t="s">
        <v>83</v>
      </c>
      <c r="D15" s="59">
        <v>69556013707</v>
      </c>
      <c r="E15" s="59">
        <v>51713457285.990005</v>
      </c>
      <c r="F15" s="59">
        <v>49983782407.990005</v>
      </c>
      <c r="G15" s="46"/>
    </row>
    <row r="16" spans="1:30" ht="12" x14ac:dyDescent="0.2">
      <c r="B16" s="48"/>
      <c r="C16" s="52" t="s">
        <v>84</v>
      </c>
      <c r="D16" s="51">
        <v>31347682513</v>
      </c>
      <c r="E16" s="51">
        <v>21078397491.93</v>
      </c>
      <c r="F16" s="51">
        <v>19623989534.380001</v>
      </c>
      <c r="G16" s="46"/>
    </row>
    <row r="17" spans="2:7" ht="12" x14ac:dyDescent="0.2">
      <c r="B17" s="48"/>
      <c r="C17" s="52" t="s">
        <v>85</v>
      </c>
      <c r="D17" s="51">
        <v>38208331194</v>
      </c>
      <c r="E17" s="51">
        <v>30635059794.060001</v>
      </c>
      <c r="F17" s="51">
        <v>30359792873.610001</v>
      </c>
      <c r="G17" s="46"/>
    </row>
    <row r="18" spans="2:7" ht="12" x14ac:dyDescent="0.2">
      <c r="B18" s="48"/>
      <c r="C18" s="49"/>
      <c r="D18" s="49"/>
      <c r="E18" s="49"/>
      <c r="F18" s="49"/>
      <c r="G18" s="46"/>
    </row>
    <row r="19" spans="2:7" ht="12" x14ac:dyDescent="0.2">
      <c r="B19" s="48"/>
      <c r="C19" s="50" t="s">
        <v>86</v>
      </c>
      <c r="D19" s="59">
        <v>0</v>
      </c>
      <c r="E19" s="59">
        <v>933158358</v>
      </c>
      <c r="F19" s="59">
        <v>933158358</v>
      </c>
      <c r="G19" s="46"/>
    </row>
    <row r="20" spans="2:7" ht="12" x14ac:dyDescent="0.2">
      <c r="B20" s="48"/>
      <c r="C20" s="52" t="s">
        <v>87</v>
      </c>
      <c r="D20" s="51">
        <v>0</v>
      </c>
      <c r="E20" s="89">
        <v>525467658</v>
      </c>
      <c r="F20" s="89">
        <v>525467658</v>
      </c>
      <c r="G20" s="46"/>
    </row>
    <row r="21" spans="2:7" ht="12" x14ac:dyDescent="0.2">
      <c r="B21" s="48"/>
      <c r="C21" s="52" t="s">
        <v>88</v>
      </c>
      <c r="D21" s="51">
        <v>0</v>
      </c>
      <c r="E21" s="89">
        <v>407690700</v>
      </c>
      <c r="F21" s="89">
        <v>407690700</v>
      </c>
      <c r="G21" s="46"/>
    </row>
    <row r="22" spans="2:7" ht="12" x14ac:dyDescent="0.2">
      <c r="B22" s="48"/>
      <c r="C22" s="49"/>
      <c r="D22" s="49"/>
      <c r="E22" s="49"/>
      <c r="F22" s="49"/>
      <c r="G22" s="46"/>
    </row>
    <row r="23" spans="2:7" ht="12" x14ac:dyDescent="0.2">
      <c r="B23" s="114"/>
      <c r="C23" s="50" t="s">
        <v>89</v>
      </c>
      <c r="D23" s="75">
        <v>0</v>
      </c>
      <c r="E23" s="75">
        <v>7140680490.7499924</v>
      </c>
      <c r="F23" s="75">
        <v>8870355368.7499924</v>
      </c>
      <c r="G23" s="46"/>
    </row>
    <row r="24" spans="2:7" ht="12" x14ac:dyDescent="0.2">
      <c r="B24" s="114"/>
      <c r="C24" s="50"/>
      <c r="D24" s="75"/>
      <c r="E24" s="75"/>
      <c r="F24" s="75"/>
      <c r="G24" s="46"/>
    </row>
    <row r="25" spans="2:7" ht="12" x14ac:dyDescent="0.2">
      <c r="B25" s="114"/>
      <c r="C25" s="50" t="s">
        <v>90</v>
      </c>
      <c r="D25" s="75">
        <v>461527733</v>
      </c>
      <c r="E25" s="75">
        <v>7470593053.4899921</v>
      </c>
      <c r="F25" s="75">
        <v>9200267931.4899921</v>
      </c>
      <c r="G25" s="46"/>
    </row>
    <row r="26" spans="2:7" ht="12" x14ac:dyDescent="0.2">
      <c r="B26" s="114"/>
      <c r="C26" s="50"/>
      <c r="D26" s="75"/>
      <c r="E26" s="75"/>
      <c r="F26" s="75"/>
      <c r="G26" s="46"/>
    </row>
    <row r="27" spans="2:7" ht="24" x14ac:dyDescent="0.2">
      <c r="B27" s="48"/>
      <c r="C27" s="50" t="s">
        <v>91</v>
      </c>
      <c r="D27" s="59">
        <v>461527733</v>
      </c>
      <c r="E27" s="59">
        <v>6537434695.4899921</v>
      </c>
      <c r="F27" s="59">
        <v>8267109573.4899921</v>
      </c>
      <c r="G27" s="46"/>
    </row>
    <row r="28" spans="2:7" ht="12.75" thickBot="1" x14ac:dyDescent="0.25">
      <c r="B28" s="56"/>
      <c r="C28" s="57"/>
      <c r="D28" s="58"/>
      <c r="E28" s="58"/>
      <c r="F28" s="58"/>
      <c r="G28" s="46"/>
    </row>
    <row r="29" spans="2:7" ht="12" x14ac:dyDescent="0.2">
      <c r="B29" s="48"/>
      <c r="C29" s="49"/>
      <c r="D29" s="49"/>
      <c r="E29" s="49"/>
      <c r="F29" s="49"/>
      <c r="G29" s="46"/>
    </row>
    <row r="30" spans="2:7" ht="12" x14ac:dyDescent="0.2">
      <c r="B30" s="115"/>
      <c r="C30" s="50" t="s">
        <v>92</v>
      </c>
      <c r="D30" s="75">
        <v>2373239566</v>
      </c>
      <c r="E30" s="75">
        <v>1485459416.8399999</v>
      </c>
      <c r="F30" s="75">
        <v>1482868605.0899999</v>
      </c>
      <c r="G30" s="46"/>
    </row>
    <row r="31" spans="2:7" ht="12" x14ac:dyDescent="0.2">
      <c r="B31" s="115"/>
      <c r="C31" s="52" t="s">
        <v>93</v>
      </c>
      <c r="D31" s="55">
        <v>982375186</v>
      </c>
      <c r="E31" s="55">
        <v>480720124.95999998</v>
      </c>
      <c r="F31" s="55">
        <v>478129313.20999998</v>
      </c>
      <c r="G31" s="46"/>
    </row>
    <row r="32" spans="2:7" ht="12" x14ac:dyDescent="0.2">
      <c r="B32" s="115"/>
      <c r="C32" s="52" t="s">
        <v>94</v>
      </c>
      <c r="D32" s="55">
        <v>1390864380</v>
      </c>
      <c r="E32" s="55">
        <v>1004739291.88</v>
      </c>
      <c r="F32" s="55">
        <v>1004739291.88</v>
      </c>
      <c r="G32" s="46"/>
    </row>
    <row r="33" spans="2:7" ht="12" x14ac:dyDescent="0.2">
      <c r="B33" s="53"/>
      <c r="C33" s="50"/>
      <c r="D33" s="51"/>
      <c r="E33" s="51"/>
      <c r="F33" s="51"/>
      <c r="G33" s="46"/>
    </row>
    <row r="34" spans="2:7" ht="12" x14ac:dyDescent="0.2">
      <c r="B34" s="53"/>
      <c r="C34" s="50" t="s">
        <v>95</v>
      </c>
      <c r="D34" s="59">
        <v>2834767299</v>
      </c>
      <c r="E34" s="59">
        <v>8022894112.3299923</v>
      </c>
      <c r="F34" s="59">
        <v>9749978178.5799923</v>
      </c>
      <c r="G34" s="46"/>
    </row>
    <row r="35" spans="2:7" ht="12.75" thickBot="1" x14ac:dyDescent="0.25">
      <c r="B35" s="60"/>
      <c r="C35" s="57"/>
      <c r="D35" s="57"/>
      <c r="E35" s="57"/>
      <c r="F35" s="57"/>
      <c r="G35" s="46"/>
    </row>
    <row r="36" spans="2:7" ht="12" x14ac:dyDescent="0.2">
      <c r="B36" s="53"/>
      <c r="C36" s="50"/>
      <c r="D36" s="50"/>
      <c r="E36" s="50"/>
      <c r="F36" s="50"/>
      <c r="G36" s="46"/>
    </row>
    <row r="37" spans="2:7" ht="12" x14ac:dyDescent="0.2">
      <c r="B37" s="63"/>
      <c r="C37" s="64" t="s">
        <v>96</v>
      </c>
      <c r="D37" s="76">
        <v>0</v>
      </c>
      <c r="E37" s="76">
        <v>0</v>
      </c>
      <c r="F37" s="76">
        <v>0</v>
      </c>
      <c r="G37" s="46"/>
    </row>
    <row r="38" spans="2:7" ht="12" x14ac:dyDescent="0.2">
      <c r="B38" s="116"/>
      <c r="C38" s="66" t="s">
        <v>97</v>
      </c>
      <c r="D38" s="65">
        <v>0</v>
      </c>
      <c r="E38" s="65">
        <v>0</v>
      </c>
      <c r="F38" s="65">
        <v>0</v>
      </c>
      <c r="G38" s="46"/>
    </row>
    <row r="39" spans="2:7" ht="12" x14ac:dyDescent="0.2">
      <c r="B39" s="116"/>
      <c r="C39" s="66" t="s">
        <v>98</v>
      </c>
      <c r="D39" s="65">
        <v>0</v>
      </c>
      <c r="E39" s="65">
        <v>0</v>
      </c>
      <c r="F39" s="65">
        <v>0</v>
      </c>
      <c r="G39" s="46"/>
    </row>
    <row r="40" spans="2:7" ht="12" x14ac:dyDescent="0.2">
      <c r="B40" s="61"/>
      <c r="C40" s="66"/>
      <c r="D40" s="67"/>
      <c r="E40" s="67"/>
      <c r="F40" s="67"/>
      <c r="G40" s="46"/>
    </row>
    <row r="41" spans="2:7" ht="12" x14ac:dyDescent="0.2">
      <c r="B41" s="96"/>
      <c r="C41" s="64" t="s">
        <v>99</v>
      </c>
      <c r="D41" s="72">
        <v>461527733</v>
      </c>
      <c r="E41" s="72">
        <v>329912562.74000001</v>
      </c>
      <c r="F41" s="72">
        <v>329912562.74000001</v>
      </c>
      <c r="G41" s="46"/>
    </row>
    <row r="42" spans="2:7" ht="12" x14ac:dyDescent="0.2">
      <c r="B42" s="96"/>
      <c r="C42" s="66" t="s">
        <v>59</v>
      </c>
      <c r="D42" s="67">
        <v>0</v>
      </c>
      <c r="E42" s="67">
        <v>275423.08</v>
      </c>
      <c r="F42" s="67">
        <v>275423.08</v>
      </c>
      <c r="G42" s="46"/>
    </row>
    <row r="43" spans="2:7" ht="12" x14ac:dyDescent="0.2">
      <c r="B43" s="96"/>
      <c r="C43" s="66" t="s">
        <v>60</v>
      </c>
      <c r="D43" s="67">
        <v>461527733</v>
      </c>
      <c r="E43" s="67">
        <v>329637139.66000003</v>
      </c>
      <c r="F43" s="67">
        <v>329637139.66000003</v>
      </c>
      <c r="G43" s="46"/>
    </row>
    <row r="44" spans="2:7" ht="12" x14ac:dyDescent="0.2">
      <c r="B44" s="96"/>
      <c r="C44" s="98" t="s">
        <v>61</v>
      </c>
      <c r="D44" s="94">
        <v>-461527733</v>
      </c>
      <c r="E44" s="94">
        <v>-329912562.74000001</v>
      </c>
      <c r="F44" s="94">
        <v>-329912562.74000001</v>
      </c>
      <c r="G44" s="46"/>
    </row>
    <row r="45" spans="2:7" ht="12.75" thickBot="1" x14ac:dyDescent="0.25">
      <c r="B45" s="97"/>
      <c r="C45" s="99"/>
      <c r="D45" s="95"/>
      <c r="E45" s="95"/>
      <c r="F45" s="95"/>
      <c r="G45" s="46"/>
    </row>
    <row r="46" spans="2:7" ht="12" x14ac:dyDescent="0.2">
      <c r="B46" s="116"/>
      <c r="C46" s="117"/>
      <c r="D46" s="62"/>
      <c r="E46" s="62"/>
      <c r="F46" s="62"/>
      <c r="G46" s="46"/>
    </row>
    <row r="47" spans="2:7" ht="12" x14ac:dyDescent="0.2">
      <c r="B47" s="116"/>
      <c r="C47" s="62" t="s">
        <v>100</v>
      </c>
      <c r="D47" s="67">
        <v>31347682513</v>
      </c>
      <c r="E47" s="67">
        <v>25897745091.220001</v>
      </c>
      <c r="F47" s="67">
        <v>25897745091.220001</v>
      </c>
      <c r="G47" s="46"/>
    </row>
    <row r="48" spans="2:7" ht="12" x14ac:dyDescent="0.2">
      <c r="B48" s="116"/>
      <c r="C48" s="62"/>
      <c r="D48" s="67"/>
      <c r="E48" s="67"/>
      <c r="F48" s="67"/>
      <c r="G48" s="46"/>
    </row>
    <row r="49" spans="2:7" ht="12" x14ac:dyDescent="0.2">
      <c r="B49" s="116"/>
      <c r="C49" s="68" t="s">
        <v>101</v>
      </c>
      <c r="D49" s="67">
        <v>0</v>
      </c>
      <c r="E49" s="67">
        <v>-275423.08</v>
      </c>
      <c r="F49" s="67">
        <v>-275423.08</v>
      </c>
      <c r="G49" s="46"/>
    </row>
    <row r="50" spans="2:7" ht="12" x14ac:dyDescent="0.2">
      <c r="B50" s="116"/>
      <c r="C50" s="66" t="s">
        <v>97</v>
      </c>
      <c r="D50" s="67">
        <v>0</v>
      </c>
      <c r="E50" s="67">
        <v>0</v>
      </c>
      <c r="F50" s="67">
        <v>0</v>
      </c>
      <c r="G50" s="46"/>
    </row>
    <row r="51" spans="2:7" ht="12" x14ac:dyDescent="0.2">
      <c r="B51" s="116"/>
      <c r="C51" s="66" t="s">
        <v>59</v>
      </c>
      <c r="D51" s="67">
        <v>0</v>
      </c>
      <c r="E51" s="67">
        <v>275423.08</v>
      </c>
      <c r="F51" s="67">
        <v>275423.08</v>
      </c>
      <c r="G51" s="46"/>
    </row>
    <row r="52" spans="2:7" ht="12" x14ac:dyDescent="0.2">
      <c r="B52" s="116"/>
      <c r="C52" s="69"/>
      <c r="D52" s="67"/>
      <c r="E52" s="67"/>
      <c r="F52" s="67"/>
      <c r="G52" s="46"/>
    </row>
    <row r="53" spans="2:7" ht="12" x14ac:dyDescent="0.2">
      <c r="B53" s="61"/>
      <c r="C53" s="69" t="s">
        <v>84</v>
      </c>
      <c r="D53" s="65">
        <v>31347682513</v>
      </c>
      <c r="E53" s="65">
        <v>21078397491.93</v>
      </c>
      <c r="F53" s="65">
        <v>19623989534.380001</v>
      </c>
      <c r="G53" s="46"/>
    </row>
    <row r="54" spans="2:7" ht="12" x14ac:dyDescent="0.2">
      <c r="B54" s="61"/>
      <c r="C54" s="69"/>
      <c r="D54" s="70"/>
      <c r="E54" s="70"/>
      <c r="F54" s="70"/>
      <c r="G54" s="46"/>
    </row>
    <row r="55" spans="2:7" ht="12" x14ac:dyDescent="0.2">
      <c r="B55" s="61"/>
      <c r="C55" s="69" t="s">
        <v>87</v>
      </c>
      <c r="D55" s="70">
        <v>0</v>
      </c>
      <c r="E55" s="70">
        <v>525467658</v>
      </c>
      <c r="F55" s="70">
        <v>525467658</v>
      </c>
      <c r="G55" s="46"/>
    </row>
    <row r="56" spans="2:7" ht="12" x14ac:dyDescent="0.2">
      <c r="B56" s="61"/>
      <c r="C56" s="69"/>
      <c r="D56" s="70"/>
      <c r="E56" s="70"/>
      <c r="F56" s="70"/>
      <c r="G56" s="46"/>
    </row>
    <row r="57" spans="2:7" ht="12" x14ac:dyDescent="0.2">
      <c r="B57" s="96"/>
      <c r="C57" s="71" t="s">
        <v>102</v>
      </c>
      <c r="D57" s="72">
        <v>0</v>
      </c>
      <c r="E57" s="72">
        <v>5344539834.2099991</v>
      </c>
      <c r="F57" s="72">
        <v>6798947791.7599983</v>
      </c>
      <c r="G57" s="46"/>
    </row>
    <row r="58" spans="2:7" ht="12" x14ac:dyDescent="0.2">
      <c r="B58" s="96"/>
      <c r="C58" s="71"/>
      <c r="D58" s="72"/>
      <c r="E58" s="72"/>
      <c r="F58" s="72"/>
      <c r="G58" s="46"/>
    </row>
    <row r="59" spans="2:7" ht="12" x14ac:dyDescent="0.2">
      <c r="B59" s="96"/>
      <c r="C59" s="71" t="s">
        <v>103</v>
      </c>
      <c r="D59" s="72">
        <v>0</v>
      </c>
      <c r="E59" s="72">
        <v>5344815257.289999</v>
      </c>
      <c r="F59" s="72">
        <v>6799223214.8399982</v>
      </c>
      <c r="G59" s="46"/>
    </row>
    <row r="60" spans="2:7" ht="12.75" thickBot="1" x14ac:dyDescent="0.25">
      <c r="B60" s="97"/>
      <c r="C60" s="73"/>
      <c r="D60" s="74"/>
      <c r="E60" s="74"/>
      <c r="F60" s="74"/>
      <c r="G60" s="46"/>
    </row>
    <row r="61" spans="2:7" ht="12" x14ac:dyDescent="0.2">
      <c r="B61" s="118"/>
      <c r="C61" s="119"/>
      <c r="D61" s="62"/>
      <c r="E61" s="62"/>
      <c r="F61" s="62"/>
      <c r="G61" s="46"/>
    </row>
    <row r="62" spans="2:7" ht="12" x14ac:dyDescent="0.2">
      <c r="B62" s="116"/>
      <c r="C62" s="62" t="s">
        <v>40</v>
      </c>
      <c r="D62" s="67">
        <v>38669858927</v>
      </c>
      <c r="E62" s="67">
        <v>32353146890.259998</v>
      </c>
      <c r="F62" s="67">
        <v>32353146890.259998</v>
      </c>
      <c r="G62" s="46"/>
    </row>
    <row r="63" spans="2:7" ht="12" x14ac:dyDescent="0.2">
      <c r="B63" s="116"/>
      <c r="C63" s="62"/>
      <c r="D63" s="67"/>
      <c r="E63" s="67"/>
      <c r="F63" s="67"/>
      <c r="G63" s="46"/>
    </row>
    <row r="64" spans="2:7" ht="24" customHeight="1" x14ac:dyDescent="0.2">
      <c r="B64" s="116"/>
      <c r="C64" s="93" t="s">
        <v>154</v>
      </c>
      <c r="D64" s="67">
        <v>-461527733</v>
      </c>
      <c r="E64" s="67">
        <v>-329637139.66000003</v>
      </c>
      <c r="F64" s="67">
        <v>-329637139.66000003</v>
      </c>
      <c r="G64" s="46"/>
    </row>
    <row r="65" spans="2:7" ht="12" x14ac:dyDescent="0.2">
      <c r="B65" s="116"/>
      <c r="C65" s="66" t="s">
        <v>98</v>
      </c>
      <c r="D65" s="67">
        <v>0</v>
      </c>
      <c r="E65" s="67">
        <v>0</v>
      </c>
      <c r="F65" s="67">
        <v>0</v>
      </c>
      <c r="G65" s="46"/>
    </row>
    <row r="66" spans="2:7" ht="12" x14ac:dyDescent="0.2">
      <c r="B66" s="116"/>
      <c r="C66" s="66" t="s">
        <v>60</v>
      </c>
      <c r="D66" s="67">
        <v>461527733</v>
      </c>
      <c r="E66" s="67">
        <v>329637139.66000003</v>
      </c>
      <c r="F66" s="67">
        <v>329637139.66000003</v>
      </c>
      <c r="G66" s="46"/>
    </row>
    <row r="67" spans="2:7" ht="12" x14ac:dyDescent="0.2">
      <c r="B67" s="116"/>
      <c r="C67" s="69"/>
      <c r="D67" s="65"/>
      <c r="E67" s="65"/>
      <c r="F67" s="67"/>
      <c r="G67" s="46"/>
    </row>
    <row r="68" spans="2:7" ht="12" x14ac:dyDescent="0.2">
      <c r="B68" s="61"/>
      <c r="C68" s="69" t="s">
        <v>104</v>
      </c>
      <c r="D68" s="67">
        <v>38208331194</v>
      </c>
      <c r="E68" s="67">
        <v>30635059794.060001</v>
      </c>
      <c r="F68" s="67">
        <v>30359792873.610001</v>
      </c>
      <c r="G68" s="46"/>
    </row>
    <row r="69" spans="2:7" ht="12" x14ac:dyDescent="0.2">
      <c r="B69" s="61"/>
      <c r="C69" s="69"/>
      <c r="D69" s="65"/>
      <c r="E69" s="65"/>
      <c r="F69" s="65"/>
      <c r="G69" s="46"/>
    </row>
    <row r="70" spans="2:7" ht="12" x14ac:dyDescent="0.2">
      <c r="B70" s="61"/>
      <c r="C70" s="69" t="s">
        <v>88</v>
      </c>
      <c r="D70" s="67">
        <v>0</v>
      </c>
      <c r="E70" s="67">
        <v>407690700</v>
      </c>
      <c r="F70" s="67">
        <v>407690700</v>
      </c>
      <c r="G70" s="46"/>
    </row>
    <row r="71" spans="2:7" ht="12" x14ac:dyDescent="0.2">
      <c r="B71" s="61"/>
      <c r="C71" s="69"/>
      <c r="D71" s="65"/>
      <c r="E71" s="65"/>
      <c r="F71" s="65"/>
      <c r="G71" s="46"/>
    </row>
    <row r="72" spans="2:7" ht="12" x14ac:dyDescent="0.2">
      <c r="B72" s="96"/>
      <c r="C72" s="71" t="s">
        <v>105</v>
      </c>
      <c r="D72" s="72">
        <v>0</v>
      </c>
      <c r="E72" s="72">
        <v>1796140656.5399971</v>
      </c>
      <c r="F72" s="72">
        <v>2071407576.9899979</v>
      </c>
      <c r="G72" s="46"/>
    </row>
    <row r="73" spans="2:7" ht="12" x14ac:dyDescent="0.2">
      <c r="B73" s="96"/>
      <c r="C73" s="71"/>
      <c r="D73" s="72"/>
      <c r="E73" s="72"/>
      <c r="F73" s="72"/>
      <c r="G73" s="46"/>
    </row>
    <row r="74" spans="2:7" ht="12" x14ac:dyDescent="0.2">
      <c r="B74" s="96"/>
      <c r="C74" s="71" t="s">
        <v>106</v>
      </c>
      <c r="D74" s="72">
        <v>461527733</v>
      </c>
      <c r="E74" s="80">
        <v>2125777796.1999972</v>
      </c>
      <c r="F74" s="80">
        <v>2401044716.6499977</v>
      </c>
      <c r="G74" s="46"/>
    </row>
    <row r="75" spans="2:7" ht="12.75" thickBot="1" x14ac:dyDescent="0.25">
      <c r="B75" s="97"/>
      <c r="C75" s="73"/>
      <c r="D75" s="74"/>
      <c r="E75" s="74"/>
      <c r="F75" s="74"/>
      <c r="G75" s="46"/>
    </row>
    <row r="76" spans="2:7" ht="12" x14ac:dyDescent="0.2">
      <c r="B76" s="46"/>
      <c r="C76" s="46"/>
      <c r="D76" s="47"/>
      <c r="E76" s="46"/>
      <c r="F76" s="46"/>
      <c r="G76" s="46"/>
    </row>
    <row r="77" spans="2:7" ht="12" x14ac:dyDescent="0.2">
      <c r="B77" s="46"/>
      <c r="C77" s="46"/>
      <c r="D77" s="47"/>
      <c r="E77" s="46"/>
      <c r="F77" s="46"/>
      <c r="G77" s="46"/>
    </row>
    <row r="78" spans="2:7" ht="12" x14ac:dyDescent="0.2">
      <c r="B78" s="46"/>
      <c r="C78" s="46"/>
      <c r="D78" s="47"/>
      <c r="E78" s="46"/>
      <c r="F78" s="46"/>
      <c r="G78" s="46"/>
    </row>
    <row r="79" spans="2:7" ht="12" x14ac:dyDescent="0.2">
      <c r="B79" s="46"/>
      <c r="C79" s="46"/>
      <c r="D79" s="47"/>
      <c r="E79" s="46"/>
      <c r="F79" s="46"/>
      <c r="G79" s="46"/>
    </row>
    <row r="80" spans="2:7" ht="12" x14ac:dyDescent="0.2">
      <c r="B80" s="46"/>
      <c r="C80" s="46"/>
      <c r="D80" s="47"/>
      <c r="E80" s="46"/>
      <c r="F80" s="46"/>
      <c r="G80" s="46"/>
    </row>
    <row r="81" spans="2:7" ht="12" x14ac:dyDescent="0.2">
      <c r="B81" s="46"/>
      <c r="C81" s="46"/>
      <c r="D81" s="47"/>
      <c r="E81" s="46"/>
      <c r="F81" s="46"/>
      <c r="G81" s="46"/>
    </row>
    <row r="82" spans="2:7" ht="12" x14ac:dyDescent="0.2">
      <c r="B82" s="46"/>
      <c r="C82" s="46"/>
      <c r="D82" s="47"/>
      <c r="E82" s="46"/>
      <c r="F82" s="46"/>
      <c r="G82" s="46"/>
    </row>
    <row r="83" spans="2:7" ht="12" x14ac:dyDescent="0.2">
      <c r="B83" s="46"/>
      <c r="C83" s="46"/>
      <c r="D83" s="47"/>
      <c r="E83" s="46"/>
      <c r="F83" s="46"/>
      <c r="G83" s="46"/>
    </row>
    <row r="84" spans="2:7" ht="12" x14ac:dyDescent="0.2">
      <c r="B84" s="46"/>
      <c r="C84" s="46"/>
      <c r="D84" s="47"/>
      <c r="E84" s="46"/>
      <c r="F84" s="46"/>
      <c r="G84" s="46"/>
    </row>
    <row r="85" spans="2:7" ht="12" x14ac:dyDescent="0.2">
      <c r="B85" s="46"/>
      <c r="C85" s="46"/>
      <c r="D85" s="47"/>
      <c r="E85" s="46"/>
      <c r="F85" s="46"/>
      <c r="G85" s="46"/>
    </row>
    <row r="86" spans="2:7" ht="12" x14ac:dyDescent="0.2">
      <c r="B86" s="46"/>
      <c r="C86" s="46"/>
      <c r="D86" s="47"/>
      <c r="E86" s="46"/>
      <c r="F86" s="46"/>
      <c r="G86" s="46"/>
    </row>
    <row r="87" spans="2:7" ht="12" x14ac:dyDescent="0.2">
      <c r="B87" s="46"/>
      <c r="C87" s="46"/>
      <c r="D87" s="47"/>
      <c r="E87" s="46"/>
      <c r="F87" s="46"/>
      <c r="G87" s="46"/>
    </row>
    <row r="88" spans="2:7" ht="12" x14ac:dyDescent="0.2">
      <c r="B88" s="46"/>
      <c r="C88" s="46"/>
      <c r="D88" s="47"/>
      <c r="E88" s="46"/>
      <c r="F88" s="46"/>
      <c r="G88" s="46"/>
    </row>
    <row r="89" spans="2:7" ht="12" x14ac:dyDescent="0.2">
      <c r="B89" s="46"/>
      <c r="C89" s="46"/>
      <c r="D89" s="47"/>
      <c r="E89" s="46"/>
      <c r="F89" s="46"/>
      <c r="G89" s="46"/>
    </row>
    <row r="90" spans="2:7" ht="12" x14ac:dyDescent="0.2">
      <c r="B90" s="46"/>
      <c r="C90" s="46"/>
      <c r="D90" s="47"/>
      <c r="E90" s="46"/>
      <c r="F90" s="46"/>
      <c r="G90" s="46"/>
    </row>
    <row r="91" spans="2:7" ht="12" x14ac:dyDescent="0.2">
      <c r="B91" s="46"/>
      <c r="C91" s="46"/>
      <c r="D91" s="47"/>
      <c r="E91" s="46"/>
      <c r="F91" s="46"/>
      <c r="G91" s="46"/>
    </row>
    <row r="92" spans="2:7" ht="12" x14ac:dyDescent="0.2">
      <c r="B92" s="46"/>
      <c r="C92" s="46"/>
      <c r="D92" s="47"/>
      <c r="E92" s="46"/>
      <c r="F92" s="46"/>
      <c r="G92" s="46"/>
    </row>
    <row r="93" spans="2:7" ht="12" x14ac:dyDescent="0.2">
      <c r="B93" s="46"/>
      <c r="C93" s="46"/>
      <c r="D93" s="47"/>
      <c r="E93" s="46"/>
      <c r="F93" s="46"/>
      <c r="G93" s="46"/>
    </row>
    <row r="94" spans="2:7" ht="12" x14ac:dyDescent="0.2">
      <c r="B94" s="46"/>
      <c r="C94" s="46"/>
      <c r="D94" s="47"/>
      <c r="E94" s="46"/>
      <c r="F94" s="46"/>
      <c r="G94" s="46"/>
    </row>
    <row r="95" spans="2:7" ht="12" x14ac:dyDescent="0.2">
      <c r="B95" s="46"/>
      <c r="C95" s="46"/>
      <c r="D95" s="47"/>
      <c r="E95" s="46"/>
      <c r="F95" s="46"/>
      <c r="G95" s="46"/>
    </row>
    <row r="96" spans="2:7" ht="12" x14ac:dyDescent="0.2">
      <c r="B96" s="46"/>
      <c r="C96" s="46"/>
      <c r="D96" s="47"/>
      <c r="E96" s="46"/>
      <c r="F96" s="46"/>
      <c r="G96" s="46"/>
    </row>
    <row r="97" spans="2:7" ht="12" x14ac:dyDescent="0.2">
      <c r="B97" s="46"/>
      <c r="C97" s="46"/>
      <c r="D97" s="47"/>
      <c r="E97" s="46"/>
      <c r="F97" s="46"/>
      <c r="G97" s="46"/>
    </row>
    <row r="98" spans="2:7" ht="12" x14ac:dyDescent="0.2">
      <c r="B98" s="46"/>
      <c r="C98" s="46"/>
      <c r="D98" s="47"/>
      <c r="E98" s="46"/>
      <c r="F98" s="46"/>
      <c r="G98" s="46"/>
    </row>
    <row r="99" spans="2:7" ht="12" x14ac:dyDescent="0.2">
      <c r="B99" s="46"/>
      <c r="C99" s="46"/>
      <c r="D99" s="47"/>
      <c r="E99" s="46"/>
      <c r="F99" s="46"/>
      <c r="G99" s="46"/>
    </row>
    <row r="100" spans="2:7" ht="12" x14ac:dyDescent="0.2">
      <c r="B100" s="46"/>
      <c r="C100" s="46"/>
      <c r="D100" s="47"/>
      <c r="E100" s="46"/>
      <c r="F100" s="46"/>
      <c r="G100" s="46"/>
    </row>
    <row r="101" spans="2:7" ht="12" x14ac:dyDescent="0.2">
      <c r="B101" s="46"/>
      <c r="C101" s="46"/>
      <c r="D101" s="47"/>
      <c r="E101" s="46"/>
      <c r="F101" s="46"/>
      <c r="G101" s="46"/>
    </row>
    <row r="102" spans="2:7" ht="12" x14ac:dyDescent="0.2">
      <c r="B102" s="46"/>
      <c r="C102" s="46"/>
      <c r="D102" s="47"/>
      <c r="E102" s="46"/>
      <c r="F102" s="46"/>
      <c r="G102" s="46"/>
    </row>
    <row r="103" spans="2:7" ht="12" x14ac:dyDescent="0.2">
      <c r="B103" s="46"/>
      <c r="C103" s="46"/>
      <c r="D103" s="47"/>
      <c r="E103" s="46"/>
      <c r="F103" s="46"/>
      <c r="G103" s="46"/>
    </row>
    <row r="104" spans="2:7" ht="12" x14ac:dyDescent="0.2">
      <c r="B104" s="46"/>
      <c r="C104" s="46"/>
      <c r="D104" s="47"/>
      <c r="E104" s="46"/>
      <c r="F104" s="46"/>
      <c r="G104" s="46"/>
    </row>
  </sheetData>
  <mergeCells count="22">
    <mergeCell ref="B46:C46"/>
    <mergeCell ref="B47:B48"/>
    <mergeCell ref="B72:B75"/>
    <mergeCell ref="B62:B63"/>
    <mergeCell ref="B64:B67"/>
    <mergeCell ref="B49:B52"/>
    <mergeCell ref="B57:B60"/>
    <mergeCell ref="B61:C61"/>
    <mergeCell ref="E44:E45"/>
    <mergeCell ref="B44:B45"/>
    <mergeCell ref="C44:C45"/>
    <mergeCell ref="B3:F3"/>
    <mergeCell ref="B4:F4"/>
    <mergeCell ref="B5:F5"/>
    <mergeCell ref="B7:F7"/>
    <mergeCell ref="B8:C8"/>
    <mergeCell ref="F44:F45"/>
    <mergeCell ref="B23:B26"/>
    <mergeCell ref="B30:B32"/>
    <mergeCell ref="B38:B39"/>
    <mergeCell ref="B41:B43"/>
    <mergeCell ref="D44:D45"/>
  </mergeCells>
  <printOptions horizontalCentered="1"/>
  <pageMargins left="0" right="0" top="0" bottom="0" header="0.31496062992125984" footer="0.31496062992125984"/>
  <pageSetup scale="8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4:I22"/>
  <sheetViews>
    <sheetView workbookViewId="0">
      <selection activeCell="B4" sqref="B4"/>
    </sheetView>
  </sheetViews>
  <sheetFormatPr baseColWidth="10" defaultRowHeight="11.25" x14ac:dyDescent="0.2"/>
  <sheetData>
    <row r="4" spans="2:9" x14ac:dyDescent="0.2">
      <c r="B4" s="18" t="s">
        <v>144</v>
      </c>
      <c r="D4" s="86" t="s">
        <v>131</v>
      </c>
      <c r="E4" s="85" t="s">
        <v>116</v>
      </c>
      <c r="F4" s="85">
        <v>1</v>
      </c>
      <c r="G4" t="s">
        <v>115</v>
      </c>
    </row>
    <row r="5" spans="2:9" x14ac:dyDescent="0.2">
      <c r="D5" s="87" t="s">
        <v>132</v>
      </c>
      <c r="E5" s="85" t="s">
        <v>117</v>
      </c>
      <c r="F5" s="85">
        <v>2</v>
      </c>
    </row>
    <row r="6" spans="2:9" x14ac:dyDescent="0.2">
      <c r="B6" s="18" t="s">
        <v>128</v>
      </c>
      <c r="D6" s="86" t="s">
        <v>133</v>
      </c>
      <c r="E6" s="85" t="s">
        <v>118</v>
      </c>
      <c r="F6" s="85">
        <v>3</v>
      </c>
    </row>
    <row r="7" spans="2:9" x14ac:dyDescent="0.2">
      <c r="D7" s="87" t="s">
        <v>134</v>
      </c>
      <c r="E7" s="85" t="s">
        <v>119</v>
      </c>
      <c r="F7" s="85">
        <v>4</v>
      </c>
    </row>
    <row r="8" spans="2:9" x14ac:dyDescent="0.2">
      <c r="B8" s="85" t="s">
        <v>129</v>
      </c>
      <c r="C8" t="str">
        <f>+VLOOKUP(MID($B$4,4,3),$D$4:$E$19,2,FALSE)</f>
        <v>Enero</v>
      </c>
      <c r="D8" s="86" t="s">
        <v>135</v>
      </c>
      <c r="E8" s="85" t="s">
        <v>120</v>
      </c>
      <c r="F8" s="85">
        <v>5</v>
      </c>
      <c r="H8" t="str">
        <f>+LEFT($B$4,1)</f>
        <v>0</v>
      </c>
      <c r="I8" t="e">
        <f>+VLOOKUP(H8,$D$4:$E$19,2,FALSE)</f>
        <v>#N/A</v>
      </c>
    </row>
    <row r="9" spans="2:9" x14ac:dyDescent="0.2">
      <c r="B9" s="85" t="s">
        <v>130</v>
      </c>
      <c r="C9" t="str">
        <f>+VLOOKUP(MID($B$4,12,3),$D$4:$E$19,2,FALSE)</f>
        <v>Septiembre</v>
      </c>
      <c r="D9" s="87" t="s">
        <v>136</v>
      </c>
      <c r="E9" s="85" t="s">
        <v>121</v>
      </c>
      <c r="F9" s="85">
        <v>6</v>
      </c>
    </row>
    <row r="10" spans="2:9" x14ac:dyDescent="0.2">
      <c r="C10" s="88"/>
      <c r="D10" s="86" t="s">
        <v>137</v>
      </c>
      <c r="E10" s="85" t="s">
        <v>122</v>
      </c>
      <c r="F10" s="85">
        <v>7</v>
      </c>
    </row>
    <row r="11" spans="2:9" x14ac:dyDescent="0.2">
      <c r="C11" s="88">
        <f>+DATE(B6,+VLOOKUP(C9,$E$4:$F$15,2,FALSE)+1,0)</f>
        <v>43738</v>
      </c>
      <c r="D11" s="87" t="s">
        <v>138</v>
      </c>
      <c r="E11" s="85" t="s">
        <v>123</v>
      </c>
      <c r="F11" s="85">
        <v>8</v>
      </c>
    </row>
    <row r="12" spans="2:9" x14ac:dyDescent="0.2">
      <c r="D12" s="86" t="s">
        <v>139</v>
      </c>
      <c r="E12" s="85" t="s">
        <v>124</v>
      </c>
      <c r="F12" s="85">
        <v>9</v>
      </c>
    </row>
    <row r="13" spans="2:9" x14ac:dyDescent="0.2">
      <c r="D13" s="87" t="s">
        <v>140</v>
      </c>
      <c r="E13" s="85" t="s">
        <v>125</v>
      </c>
      <c r="F13" s="85">
        <v>10</v>
      </c>
    </row>
    <row r="14" spans="2:9" x14ac:dyDescent="0.2">
      <c r="B14" s="85" t="s">
        <v>143</v>
      </c>
      <c r="C14">
        <f>+DAY(C11)</f>
        <v>30</v>
      </c>
      <c r="D14" s="86" t="s">
        <v>141</v>
      </c>
      <c r="E14" s="85" t="s">
        <v>126</v>
      </c>
      <c r="F14" s="85">
        <v>11</v>
      </c>
    </row>
    <row r="15" spans="2:9" x14ac:dyDescent="0.2">
      <c r="D15" s="87" t="s">
        <v>142</v>
      </c>
      <c r="E15" s="85" t="s">
        <v>127</v>
      </c>
      <c r="F15" s="85">
        <v>12</v>
      </c>
    </row>
    <row r="16" spans="2:9" x14ac:dyDescent="0.2">
      <c r="D16" s="87" t="s">
        <v>142</v>
      </c>
      <c r="E16" s="85" t="s">
        <v>127</v>
      </c>
      <c r="F16" s="85">
        <v>12</v>
      </c>
    </row>
    <row r="17" spans="2:6" x14ac:dyDescent="0.2">
      <c r="D17" s="87" t="s">
        <v>142</v>
      </c>
      <c r="E17" s="85" t="s">
        <v>127</v>
      </c>
      <c r="F17" s="85">
        <v>12</v>
      </c>
    </row>
    <row r="18" spans="2:6" x14ac:dyDescent="0.2">
      <c r="D18" s="87" t="s">
        <v>142</v>
      </c>
      <c r="E18" s="85" t="s">
        <v>127</v>
      </c>
      <c r="F18" s="85">
        <v>12</v>
      </c>
    </row>
    <row r="19" spans="2:6" x14ac:dyDescent="0.2">
      <c r="D19" s="87" t="s">
        <v>142</v>
      </c>
      <c r="E19" s="85" t="s">
        <v>127</v>
      </c>
      <c r="F19" s="85">
        <v>12</v>
      </c>
    </row>
    <row r="22" spans="2:6" x14ac:dyDescent="0.2">
      <c r="B22" t="str">
        <f>+"Del 1 de "&amp;C8&amp;" al "&amp;C14&amp;" de "&amp;C9&amp;" del "&amp;B6</f>
        <v>Del 1 de Enero al 30 de Septiembre del 2019</v>
      </c>
    </row>
  </sheetData>
  <phoneticPr fontId="1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/>
  </sheetPr>
  <dimension ref="D6:F8"/>
  <sheetViews>
    <sheetView workbookViewId="0">
      <selection activeCell="E8" sqref="E8"/>
    </sheetView>
  </sheetViews>
  <sheetFormatPr baseColWidth="10" defaultColWidth="9.1640625" defaultRowHeight="11.25" x14ac:dyDescent="0.2"/>
  <cols>
    <col min="4" max="4" width="40.33203125" bestFit="1" customWidth="1"/>
    <col min="5" max="5" width="15.33203125" bestFit="1" customWidth="1"/>
  </cols>
  <sheetData>
    <row r="6" spans="4:6" ht="12.75" x14ac:dyDescent="0.2">
      <c r="D6" s="16" t="s">
        <v>2</v>
      </c>
      <c r="E6" s="16"/>
      <c r="F6" s="16"/>
    </row>
    <row r="7" spans="4:6" x14ac:dyDescent="0.2">
      <c r="D7" s="19" t="s">
        <v>19</v>
      </c>
      <c r="E7" s="81" t="s">
        <v>110</v>
      </c>
      <c r="F7" s="81" t="s">
        <v>111</v>
      </c>
    </row>
    <row r="8" spans="4:6" x14ac:dyDescent="0.2">
      <c r="D8" s="81" t="s">
        <v>112</v>
      </c>
      <c r="E8" s="21">
        <v>2890381899.8000002</v>
      </c>
      <c r="F8" s="84">
        <v>0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>
    <pageSetUpPr autoPageBreaks="0"/>
  </sheetPr>
  <dimension ref="A1:S55"/>
  <sheetViews>
    <sheetView showGridLines="0" topLeftCell="A12" workbookViewId="0">
      <selection activeCell="L39" sqref="L39"/>
    </sheetView>
  </sheetViews>
  <sheetFormatPr baseColWidth="10" defaultColWidth="9.33203125" defaultRowHeight="11.25" x14ac:dyDescent="0.2"/>
  <cols>
    <col min="1" max="1" width="3.1640625" customWidth="1"/>
    <col min="2" max="2" width="1.33203125" customWidth="1"/>
    <col min="3" max="3" width="19" hidden="1" customWidth="1"/>
    <col min="4" max="4" width="15.33203125" hidden="1" customWidth="1"/>
    <col min="5" max="5" width="8.83203125" hidden="1" customWidth="1"/>
    <col min="6" max="6" width="8.83203125" customWidth="1"/>
    <col min="7" max="7" width="58.1640625" bestFit="1" customWidth="1"/>
    <col min="8" max="8" width="17" customWidth="1"/>
    <col min="9" max="10" width="18" bestFit="1" customWidth="1"/>
    <col min="11" max="11" width="16.33203125" customWidth="1"/>
    <col min="12" max="13" width="17.33203125" bestFit="1" customWidth="1"/>
    <col min="14" max="14" width="9.33203125" customWidth="1"/>
    <col min="15" max="15" width="17.5" bestFit="1" customWidth="1"/>
    <col min="16" max="32" width="9.33203125" customWidth="1"/>
    <col min="33" max="33" width="15.5" bestFit="1" customWidth="1"/>
  </cols>
  <sheetData>
    <row r="1" spans="1:19" ht="24" customHeight="1" x14ac:dyDescent="0.2">
      <c r="E1" s="11"/>
      <c r="F1" s="18" t="s">
        <v>6</v>
      </c>
    </row>
    <row r="2" spans="1:19" s="6" customFormat="1" ht="33.75" customHeight="1" x14ac:dyDescent="0.2">
      <c r="D2" s="7"/>
      <c r="E2" s="7"/>
      <c r="F2" s="7"/>
      <c r="G2" s="7"/>
      <c r="H2" s="15" t="s">
        <v>9</v>
      </c>
      <c r="I2" s="17" t="s">
        <v>10</v>
      </c>
      <c r="J2" s="7"/>
      <c r="K2" s="15" t="s">
        <v>30</v>
      </c>
      <c r="L2" s="17" t="s">
        <v>147</v>
      </c>
      <c r="M2" s="7"/>
      <c r="N2" s="7"/>
      <c r="O2" s="7"/>
      <c r="P2" s="7"/>
      <c r="Q2" s="7"/>
      <c r="R2" s="7"/>
      <c r="S2" s="7"/>
    </row>
    <row r="3" spans="1:19" s="6" customFormat="1" ht="18" customHeight="1" x14ac:dyDescent="0.2">
      <c r="A3" s="8"/>
    </row>
    <row r="5" spans="1:19" ht="12.75" hidden="1" x14ac:dyDescent="0.2">
      <c r="G5" s="9" t="s">
        <v>1</v>
      </c>
      <c r="H5" s="4"/>
      <c r="I5" s="4"/>
      <c r="J5" s="4"/>
      <c r="K5" s="5"/>
    </row>
    <row r="6" spans="1:19" hidden="1" x14ac:dyDescent="0.2">
      <c r="C6" s="2"/>
      <c r="D6" s="2"/>
      <c r="E6" s="1"/>
      <c r="F6" s="1"/>
      <c r="G6" s="44" t="s">
        <v>9</v>
      </c>
      <c r="H6" s="43" t="s">
        <v>10</v>
      </c>
      <c r="I6" s="12"/>
      <c r="J6" s="42" t="s">
        <v>17</v>
      </c>
      <c r="K6" s="38" t="s">
        <v>151</v>
      </c>
    </row>
    <row r="7" spans="1:19" hidden="1" x14ac:dyDescent="0.2">
      <c r="C7" s="2"/>
      <c r="D7" s="2"/>
      <c r="E7" s="1"/>
      <c r="F7" s="1"/>
      <c r="G7" s="41" t="s">
        <v>14</v>
      </c>
      <c r="H7" s="30" t="s">
        <v>148</v>
      </c>
      <c r="I7" s="13"/>
      <c r="J7" s="34" t="s">
        <v>11</v>
      </c>
      <c r="K7" s="32" t="s">
        <v>145</v>
      </c>
    </row>
    <row r="8" spans="1:19" hidden="1" x14ac:dyDescent="0.2">
      <c r="C8" s="2"/>
      <c r="D8" s="2"/>
      <c r="E8" s="1"/>
      <c r="F8" s="1"/>
      <c r="G8" s="41" t="s">
        <v>8</v>
      </c>
      <c r="H8" s="30" t="s">
        <v>113</v>
      </c>
      <c r="I8" s="13"/>
      <c r="J8" s="34" t="s">
        <v>31</v>
      </c>
      <c r="K8" s="32" t="s">
        <v>150</v>
      </c>
    </row>
    <row r="9" spans="1:19" hidden="1" x14ac:dyDescent="0.2">
      <c r="C9" s="2"/>
      <c r="D9" s="2"/>
      <c r="E9" s="1"/>
      <c r="F9" s="1"/>
      <c r="G9" s="41" t="s">
        <v>15</v>
      </c>
      <c r="H9" s="30" t="s">
        <v>16</v>
      </c>
      <c r="I9" s="13"/>
      <c r="J9" s="34" t="s">
        <v>30</v>
      </c>
      <c r="K9" s="32" t="s">
        <v>147</v>
      </c>
    </row>
    <row r="10" spans="1:19" hidden="1" x14ac:dyDescent="0.2">
      <c r="C10" s="2"/>
      <c r="E10" s="1"/>
      <c r="F10" s="1"/>
      <c r="G10" s="41" t="s">
        <v>12</v>
      </c>
      <c r="H10" s="30" t="s">
        <v>13</v>
      </c>
      <c r="I10" s="13"/>
      <c r="J10" s="34" t="s">
        <v>7</v>
      </c>
      <c r="K10" s="32" t="s">
        <v>152</v>
      </c>
    </row>
    <row r="11" spans="1:19" hidden="1" x14ac:dyDescent="0.2">
      <c r="D11" s="2"/>
      <c r="E11" s="1"/>
      <c r="F11" s="1"/>
      <c r="G11" s="40" t="s">
        <v>5</v>
      </c>
      <c r="H11" s="36" t="s">
        <v>6</v>
      </c>
      <c r="I11" s="14"/>
      <c r="J11" s="35" t="s">
        <v>7</v>
      </c>
      <c r="K11" s="39" t="s">
        <v>149</v>
      </c>
    </row>
    <row r="14" spans="1:19" ht="12.75" x14ac:dyDescent="0.2">
      <c r="C14" s="16" t="s">
        <v>4</v>
      </c>
      <c r="D14" s="16"/>
      <c r="G14" s="16" t="s">
        <v>2</v>
      </c>
      <c r="H14" s="16"/>
      <c r="I14" s="16"/>
      <c r="J14" s="16"/>
      <c r="K14" s="16"/>
      <c r="L14" s="16"/>
      <c r="M14" s="16"/>
    </row>
    <row r="15" spans="1:19" x14ac:dyDescent="0.2">
      <c r="C15" s="26" t="s">
        <v>18</v>
      </c>
      <c r="D15" s="26" t="s">
        <v>19</v>
      </c>
      <c r="G15" s="19" t="s">
        <v>19</v>
      </c>
      <c r="H15" s="20" t="s">
        <v>32</v>
      </c>
      <c r="I15" s="20" t="s">
        <v>33</v>
      </c>
      <c r="J15" s="20" t="s">
        <v>34</v>
      </c>
      <c r="K15" s="20" t="s">
        <v>35</v>
      </c>
      <c r="L15" s="20" t="s">
        <v>36</v>
      </c>
      <c r="M15" s="20" t="s">
        <v>37</v>
      </c>
    </row>
    <row r="16" spans="1:19" x14ac:dyDescent="0.2">
      <c r="C16" s="27" t="s">
        <v>20</v>
      </c>
      <c r="D16" s="27" t="s">
        <v>19</v>
      </c>
      <c r="G16" s="24" t="s">
        <v>38</v>
      </c>
      <c r="H16" s="23"/>
      <c r="I16" s="21">
        <v>-57125413692.57</v>
      </c>
      <c r="J16" s="21">
        <v>-57125413692.57</v>
      </c>
      <c r="K16" s="21">
        <v>70017541440</v>
      </c>
      <c r="L16" s="21">
        <v>58250891981.480003</v>
      </c>
      <c r="M16" s="21">
        <v>58250891981.480003</v>
      </c>
    </row>
    <row r="17" spans="3:15" x14ac:dyDescent="0.2">
      <c r="C17" s="27" t="s">
        <v>21</v>
      </c>
      <c r="D17" s="27" t="s">
        <v>19</v>
      </c>
      <c r="G17" s="25" t="s">
        <v>39</v>
      </c>
      <c r="H17" s="23"/>
      <c r="I17" s="21">
        <v>-25560790906.209999</v>
      </c>
      <c r="J17" s="21">
        <v>-25560790906.209999</v>
      </c>
      <c r="K17" s="21">
        <v>31347682513</v>
      </c>
      <c r="L17" s="21">
        <v>25897745091.220001</v>
      </c>
      <c r="M17" s="21">
        <v>25897745091.220001</v>
      </c>
    </row>
    <row r="18" spans="3:15" x14ac:dyDescent="0.2">
      <c r="C18" s="27" t="s">
        <v>22</v>
      </c>
      <c r="D18" s="27" t="s">
        <v>19</v>
      </c>
      <c r="G18" s="25" t="s">
        <v>40</v>
      </c>
      <c r="H18" s="23"/>
      <c r="I18" s="21">
        <v>-31564622786.360001</v>
      </c>
      <c r="J18" s="21">
        <v>-31564622786.360001</v>
      </c>
      <c r="K18" s="21">
        <v>38669858927</v>
      </c>
      <c r="L18" s="21">
        <v>32353146890.259998</v>
      </c>
      <c r="M18" s="21">
        <v>32353146890.259998</v>
      </c>
    </row>
    <row r="19" spans="3:15" x14ac:dyDescent="0.2">
      <c r="C19" s="27" t="s">
        <v>23</v>
      </c>
      <c r="D19" s="27" t="s">
        <v>19</v>
      </c>
      <c r="G19" s="25" t="s">
        <v>41</v>
      </c>
      <c r="H19" s="21">
        <v>-461527733</v>
      </c>
      <c r="I19" s="21">
        <v>-329912562.74000001</v>
      </c>
      <c r="J19" s="21">
        <v>-329912562.74000001</v>
      </c>
      <c r="K19" s="22">
        <v>0</v>
      </c>
      <c r="L19" s="21">
        <v>80834800.739999995</v>
      </c>
      <c r="M19" s="21">
        <v>329912562.74000001</v>
      </c>
      <c r="O19" s="82"/>
    </row>
    <row r="20" spans="3:15" x14ac:dyDescent="0.2">
      <c r="C20" s="27" t="s">
        <v>107</v>
      </c>
      <c r="D20" s="27" t="s">
        <v>19</v>
      </c>
      <c r="G20" s="24" t="s">
        <v>42</v>
      </c>
      <c r="H20" s="21">
        <v>69556013707</v>
      </c>
      <c r="I20" s="21">
        <v>51713457285.989998</v>
      </c>
      <c r="J20" s="21">
        <v>49983782407.989998</v>
      </c>
      <c r="K20" s="22">
        <v>0</v>
      </c>
      <c r="L20" s="21">
        <v>-50556731180.32</v>
      </c>
      <c r="M20" s="21">
        <v>-49401916253.209999</v>
      </c>
    </row>
    <row r="21" spans="3:15" x14ac:dyDescent="0.2">
      <c r="C21" s="27" t="s">
        <v>108</v>
      </c>
      <c r="D21" s="27" t="s">
        <v>19</v>
      </c>
      <c r="G21" s="25" t="s">
        <v>43</v>
      </c>
      <c r="H21" s="21">
        <v>31347682513</v>
      </c>
      <c r="I21" s="21">
        <v>21078397491.93</v>
      </c>
      <c r="J21" s="21">
        <v>19623989534.380001</v>
      </c>
      <c r="K21" s="22">
        <v>0</v>
      </c>
      <c r="L21" s="21">
        <v>-20686569628.889999</v>
      </c>
      <c r="M21" s="21">
        <v>-19317853753.279999</v>
      </c>
    </row>
    <row r="22" spans="3:15" x14ac:dyDescent="0.2">
      <c r="C22" s="27" t="s">
        <v>24</v>
      </c>
      <c r="D22" s="27" t="s">
        <v>19</v>
      </c>
      <c r="G22" s="25" t="s">
        <v>44</v>
      </c>
      <c r="H22" s="21">
        <v>38208331194</v>
      </c>
      <c r="I22" s="21">
        <v>30635059794.060001</v>
      </c>
      <c r="J22" s="21">
        <v>30359792873.610001</v>
      </c>
      <c r="K22" s="22">
        <v>0</v>
      </c>
      <c r="L22" s="21">
        <v>-29870161551.43</v>
      </c>
      <c r="M22" s="21">
        <v>-30084062499.93</v>
      </c>
    </row>
    <row r="23" spans="3:15" x14ac:dyDescent="0.2">
      <c r="C23" s="27" t="s">
        <v>25</v>
      </c>
      <c r="D23" s="27" t="s">
        <v>19</v>
      </c>
      <c r="G23" s="24" t="s">
        <v>45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</row>
    <row r="24" spans="3:15" x14ac:dyDescent="0.2">
      <c r="C24" s="27" t="s">
        <v>26</v>
      </c>
      <c r="D24" s="27" t="s">
        <v>146</v>
      </c>
      <c r="G24" s="25" t="s">
        <v>46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</row>
    <row r="25" spans="3:15" x14ac:dyDescent="0.2">
      <c r="C25" s="27" t="s">
        <v>27</v>
      </c>
      <c r="D25" s="27" t="s">
        <v>19</v>
      </c>
      <c r="G25" s="25" t="s">
        <v>47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O25" s="82"/>
    </row>
    <row r="26" spans="3:15" x14ac:dyDescent="0.2">
      <c r="C26" s="27" t="s">
        <v>109</v>
      </c>
      <c r="D26" s="27" t="s">
        <v>19</v>
      </c>
      <c r="G26" s="24" t="s">
        <v>48</v>
      </c>
      <c r="H26" s="21">
        <v>-69556013707</v>
      </c>
      <c r="I26" s="21">
        <v>-108838870978.56</v>
      </c>
      <c r="J26" s="21">
        <v>-107109196100.56</v>
      </c>
      <c r="K26" s="21">
        <v>70017541440</v>
      </c>
      <c r="L26" s="21">
        <v>108807623161.8</v>
      </c>
      <c r="M26" s="21">
        <v>107652808234.69</v>
      </c>
    </row>
    <row r="27" spans="3:15" x14ac:dyDescent="0.2">
      <c r="C27" s="27" t="s">
        <v>15</v>
      </c>
      <c r="D27" s="27" t="s">
        <v>19</v>
      </c>
      <c r="G27" s="24" t="s">
        <v>49</v>
      </c>
      <c r="H27" s="21">
        <v>-69556013707</v>
      </c>
      <c r="I27" s="21">
        <v>-108838870978.56</v>
      </c>
      <c r="J27" s="21">
        <v>-107109196100.56</v>
      </c>
      <c r="K27" s="21">
        <v>70017541440</v>
      </c>
      <c r="L27" s="21">
        <v>108807623161.8</v>
      </c>
      <c r="M27" s="21">
        <v>107652808234.69</v>
      </c>
    </row>
    <row r="28" spans="3:15" x14ac:dyDescent="0.2">
      <c r="C28" s="27" t="s">
        <v>28</v>
      </c>
      <c r="D28" s="27" t="s">
        <v>19</v>
      </c>
      <c r="G28" s="24" t="s">
        <v>50</v>
      </c>
      <c r="H28" s="21">
        <v>-69556013707</v>
      </c>
      <c r="I28" s="21">
        <v>-108838870978.56</v>
      </c>
      <c r="J28" s="21">
        <v>-107109196100.56</v>
      </c>
      <c r="K28" s="21">
        <v>70017541440</v>
      </c>
      <c r="L28" s="21">
        <v>108807623161.8</v>
      </c>
      <c r="M28" s="21">
        <v>107652808234.69</v>
      </c>
    </row>
    <row r="29" spans="3:15" x14ac:dyDescent="0.2">
      <c r="C29" s="28" t="s">
        <v>29</v>
      </c>
      <c r="D29" s="28" t="s">
        <v>19</v>
      </c>
      <c r="G29" s="24" t="s">
        <v>51</v>
      </c>
      <c r="H29" s="21">
        <v>2373239566</v>
      </c>
      <c r="I29" s="21">
        <v>1485459416.8399999</v>
      </c>
      <c r="J29" s="21">
        <v>1482868605.0899999</v>
      </c>
      <c r="K29" s="22">
        <v>0</v>
      </c>
      <c r="L29" s="21">
        <v>-390108451.27999997</v>
      </c>
      <c r="M29" s="21">
        <v>-1482801528.01</v>
      </c>
    </row>
    <row r="30" spans="3:15" x14ac:dyDescent="0.2">
      <c r="G30" s="25" t="s">
        <v>52</v>
      </c>
      <c r="H30" s="21">
        <v>982375186</v>
      </c>
      <c r="I30" s="21">
        <v>480720124.95999998</v>
      </c>
      <c r="J30" s="21">
        <v>478129313.20999998</v>
      </c>
      <c r="K30" s="22">
        <v>0</v>
      </c>
      <c r="L30" s="21">
        <v>-134561763.71000001</v>
      </c>
      <c r="M30" s="21">
        <v>-478062236.13</v>
      </c>
    </row>
    <row r="31" spans="3:15" x14ac:dyDescent="0.2">
      <c r="G31" s="25" t="s">
        <v>53</v>
      </c>
      <c r="H31" s="21">
        <v>1390864380</v>
      </c>
      <c r="I31" s="21">
        <v>1004739291.88</v>
      </c>
      <c r="J31" s="21">
        <v>1004739291.88</v>
      </c>
      <c r="K31" s="22">
        <v>0</v>
      </c>
      <c r="L31" s="21">
        <v>-255546687.56999999</v>
      </c>
      <c r="M31" s="21">
        <v>-1004739291.88</v>
      </c>
    </row>
    <row r="32" spans="3:15" x14ac:dyDescent="0.2">
      <c r="G32" s="24" t="s">
        <v>54</v>
      </c>
      <c r="H32" s="21">
        <v>-67182774141</v>
      </c>
      <c r="I32" s="21">
        <v>-107353411561.72</v>
      </c>
      <c r="J32" s="21">
        <v>-105626327495.47</v>
      </c>
      <c r="K32" s="21">
        <v>70017541440</v>
      </c>
      <c r="L32" s="21">
        <v>108417514710.52</v>
      </c>
      <c r="M32" s="21">
        <v>106170006706.67999</v>
      </c>
    </row>
    <row r="33" spans="7:13" x14ac:dyDescent="0.2">
      <c r="G33" s="24" t="s">
        <v>55</v>
      </c>
      <c r="H33" s="23"/>
      <c r="I33" s="22">
        <v>0</v>
      </c>
      <c r="J33" s="22">
        <v>0</v>
      </c>
      <c r="K33" s="22">
        <v>0</v>
      </c>
      <c r="L33" s="22">
        <v>0</v>
      </c>
      <c r="M33" s="22">
        <v>0</v>
      </c>
    </row>
    <row r="34" spans="7:13" x14ac:dyDescent="0.2">
      <c r="G34" s="25" t="s">
        <v>56</v>
      </c>
      <c r="H34" s="23"/>
      <c r="I34" s="22">
        <v>0</v>
      </c>
      <c r="J34" s="22">
        <v>0</v>
      </c>
      <c r="K34" s="22">
        <v>0</v>
      </c>
      <c r="L34" s="22">
        <v>0</v>
      </c>
      <c r="M34" s="22">
        <v>0</v>
      </c>
    </row>
    <row r="35" spans="7:13" x14ac:dyDescent="0.2">
      <c r="G35" s="25" t="s">
        <v>57</v>
      </c>
      <c r="H35" s="23"/>
      <c r="I35" s="22">
        <v>0</v>
      </c>
      <c r="J35" s="22">
        <v>0</v>
      </c>
      <c r="K35" s="22">
        <v>0</v>
      </c>
      <c r="L35" s="22">
        <v>0</v>
      </c>
      <c r="M35" s="22">
        <v>0</v>
      </c>
    </row>
    <row r="36" spans="7:13" x14ac:dyDescent="0.2">
      <c r="G36" s="24" t="s">
        <v>58</v>
      </c>
      <c r="H36" s="21">
        <v>461527733</v>
      </c>
      <c r="I36" s="21">
        <v>329912562.74000001</v>
      </c>
      <c r="J36" s="21">
        <v>329912562.74000001</v>
      </c>
      <c r="K36" s="22">
        <v>0</v>
      </c>
      <c r="L36" s="21">
        <v>-80834800.739999995</v>
      </c>
      <c r="M36" s="21">
        <v>-329912562.74000001</v>
      </c>
    </row>
    <row r="37" spans="7:13" x14ac:dyDescent="0.2">
      <c r="G37" s="25" t="s">
        <v>59</v>
      </c>
      <c r="H37" s="23"/>
      <c r="I37" s="21">
        <v>275423.08</v>
      </c>
      <c r="J37" s="21">
        <v>275423.08</v>
      </c>
      <c r="K37" s="22">
        <v>0</v>
      </c>
      <c r="L37" s="21">
        <v>-275423.08</v>
      </c>
      <c r="M37" s="21">
        <v>-275423.08</v>
      </c>
    </row>
    <row r="38" spans="7:13" x14ac:dyDescent="0.2">
      <c r="G38" s="25" t="s">
        <v>60</v>
      </c>
      <c r="H38" s="21">
        <v>461527733</v>
      </c>
      <c r="I38" s="21">
        <v>329637139.66000003</v>
      </c>
      <c r="J38" s="21">
        <v>329637139.66000003</v>
      </c>
      <c r="K38" s="22">
        <v>0</v>
      </c>
      <c r="L38" s="21">
        <v>-80559377.659999996</v>
      </c>
      <c r="M38" s="21">
        <v>-329637139.66000003</v>
      </c>
    </row>
    <row r="39" spans="7:13" x14ac:dyDescent="0.2">
      <c r="G39" s="24" t="s">
        <v>61</v>
      </c>
      <c r="H39" s="21">
        <v>-461527733</v>
      </c>
      <c r="I39" s="21">
        <v>-329912562.74000001</v>
      </c>
      <c r="J39" s="21">
        <v>-329912562.74000001</v>
      </c>
      <c r="K39" s="22">
        <v>0</v>
      </c>
      <c r="L39" s="21">
        <v>80834800.739999995</v>
      </c>
      <c r="M39" s="21">
        <v>329912562.74000001</v>
      </c>
    </row>
    <row r="40" spans="7:13" x14ac:dyDescent="0.2">
      <c r="G40" s="24" t="s">
        <v>62</v>
      </c>
      <c r="H40" s="23"/>
      <c r="I40" s="21">
        <v>-25560790906.209999</v>
      </c>
      <c r="J40" s="21">
        <v>-25560790906.209999</v>
      </c>
      <c r="K40" s="21">
        <v>31347682513</v>
      </c>
      <c r="L40" s="21">
        <v>25897745091.220001</v>
      </c>
      <c r="M40" s="21">
        <v>25897745091.220001</v>
      </c>
    </row>
    <row r="41" spans="7:13" x14ac:dyDescent="0.2">
      <c r="G41" s="24" t="s">
        <v>63</v>
      </c>
      <c r="H41" s="23"/>
      <c r="I41" s="21">
        <v>-275423.08</v>
      </c>
      <c r="J41" s="21">
        <v>-275423.08</v>
      </c>
      <c r="K41" s="22">
        <v>0</v>
      </c>
      <c r="L41" s="21">
        <v>275423.08</v>
      </c>
      <c r="M41" s="21">
        <v>275423.08</v>
      </c>
    </row>
    <row r="42" spans="7:13" x14ac:dyDescent="0.2">
      <c r="G42" s="25" t="s">
        <v>56</v>
      </c>
      <c r="H42" s="23"/>
      <c r="I42" s="22">
        <v>0</v>
      </c>
      <c r="J42" s="22">
        <v>0</v>
      </c>
      <c r="K42" s="22">
        <v>0</v>
      </c>
      <c r="L42" s="22">
        <v>0</v>
      </c>
      <c r="M42" s="22">
        <v>0</v>
      </c>
    </row>
    <row r="43" spans="7:13" x14ac:dyDescent="0.2">
      <c r="G43" s="25" t="s">
        <v>59</v>
      </c>
      <c r="H43" s="23"/>
      <c r="I43" s="21">
        <v>275423.08</v>
      </c>
      <c r="J43" s="21">
        <v>275423.08</v>
      </c>
      <c r="K43" s="22">
        <v>0</v>
      </c>
      <c r="L43" s="21">
        <v>-275423.08</v>
      </c>
      <c r="M43" s="21">
        <v>-275423.08</v>
      </c>
    </row>
    <row r="44" spans="7:13" x14ac:dyDescent="0.2">
      <c r="G44" s="24" t="s">
        <v>64</v>
      </c>
      <c r="H44" s="21">
        <v>31347682513</v>
      </c>
      <c r="I44" s="21">
        <v>21078397491.93</v>
      </c>
      <c r="J44" s="21">
        <v>19623989534.380001</v>
      </c>
      <c r="K44" s="22">
        <v>0</v>
      </c>
      <c r="L44" s="21">
        <v>-20686569628.889999</v>
      </c>
      <c r="M44" s="21">
        <v>-19317853753.279999</v>
      </c>
    </row>
    <row r="45" spans="7:13" x14ac:dyDescent="0.2">
      <c r="G45" s="24" t="s">
        <v>65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</row>
    <row r="46" spans="7:13" x14ac:dyDescent="0.2">
      <c r="G46" s="24" t="s">
        <v>66</v>
      </c>
      <c r="H46" s="21">
        <v>-31347682513</v>
      </c>
      <c r="I46" s="21">
        <v>-46639463821.220001</v>
      </c>
      <c r="J46" s="21">
        <v>-45185055863.669998</v>
      </c>
      <c r="K46" s="21">
        <v>31347682513</v>
      </c>
      <c r="L46" s="21">
        <v>46584590143.190002</v>
      </c>
      <c r="M46" s="21">
        <v>45215874267.580002</v>
      </c>
    </row>
    <row r="47" spans="7:13" x14ac:dyDescent="0.2">
      <c r="G47" s="24" t="s">
        <v>67</v>
      </c>
      <c r="H47" s="21">
        <v>-31347682513</v>
      </c>
      <c r="I47" s="21">
        <v>-46639188398.139999</v>
      </c>
      <c r="J47" s="21">
        <v>-45184780440.589996</v>
      </c>
      <c r="K47" s="21">
        <v>31347682513</v>
      </c>
      <c r="L47" s="21">
        <v>46584314720.110001</v>
      </c>
      <c r="M47" s="21">
        <v>45215598844.5</v>
      </c>
    </row>
    <row r="48" spans="7:13" x14ac:dyDescent="0.2">
      <c r="G48" s="24" t="s">
        <v>68</v>
      </c>
      <c r="H48" s="23"/>
      <c r="I48" s="21">
        <v>-31564622786.360001</v>
      </c>
      <c r="J48" s="21">
        <v>-31564622786.360001</v>
      </c>
      <c r="K48" s="21">
        <v>38669858927</v>
      </c>
      <c r="L48" s="21">
        <v>32353146890.259998</v>
      </c>
      <c r="M48" s="21">
        <v>32353146890.259998</v>
      </c>
    </row>
    <row r="49" spans="7:13" x14ac:dyDescent="0.2">
      <c r="G49" s="24" t="s">
        <v>69</v>
      </c>
      <c r="H49" s="21">
        <v>-461527733</v>
      </c>
      <c r="I49" s="21">
        <v>-329637139.66000003</v>
      </c>
      <c r="J49" s="21">
        <v>-329637139.66000003</v>
      </c>
      <c r="K49" s="22">
        <v>0</v>
      </c>
      <c r="L49" s="21">
        <v>80559377.659999996</v>
      </c>
      <c r="M49" s="21">
        <v>329637139.66000003</v>
      </c>
    </row>
    <row r="50" spans="7:13" x14ac:dyDescent="0.2">
      <c r="G50" s="25" t="s">
        <v>70</v>
      </c>
      <c r="H50" s="23"/>
      <c r="I50" s="22">
        <v>0</v>
      </c>
      <c r="J50" s="22">
        <v>0</v>
      </c>
      <c r="K50" s="22">
        <v>0</v>
      </c>
      <c r="L50" s="22">
        <v>0</v>
      </c>
      <c r="M50" s="22">
        <v>0</v>
      </c>
    </row>
    <row r="51" spans="7:13" x14ac:dyDescent="0.2">
      <c r="G51" s="25" t="s">
        <v>71</v>
      </c>
      <c r="H51" s="21">
        <v>461527733</v>
      </c>
      <c r="I51" s="21">
        <v>329637139.66000003</v>
      </c>
      <c r="J51" s="21">
        <v>329637139.66000003</v>
      </c>
      <c r="K51" s="22">
        <v>0</v>
      </c>
      <c r="L51" s="21">
        <v>-80559377.659999996</v>
      </c>
      <c r="M51" s="21">
        <v>-329637139.66000003</v>
      </c>
    </row>
    <row r="52" spans="7:13" x14ac:dyDescent="0.2">
      <c r="G52" s="24" t="s">
        <v>72</v>
      </c>
      <c r="H52" s="21">
        <v>38208331194</v>
      </c>
      <c r="I52" s="21">
        <v>30635059794.060001</v>
      </c>
      <c r="J52" s="21">
        <v>30359792873.610001</v>
      </c>
      <c r="K52" s="22">
        <v>0</v>
      </c>
      <c r="L52" s="21">
        <v>-29870161551.43</v>
      </c>
      <c r="M52" s="21">
        <v>-30084062499.93</v>
      </c>
    </row>
    <row r="53" spans="7:13" x14ac:dyDescent="0.2">
      <c r="G53" s="24" t="s">
        <v>73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</row>
    <row r="54" spans="7:13" x14ac:dyDescent="0.2">
      <c r="G54" s="24" t="s">
        <v>74</v>
      </c>
      <c r="H54" s="21">
        <v>-38669858927</v>
      </c>
      <c r="I54" s="21">
        <v>-62529319720.080002</v>
      </c>
      <c r="J54" s="21">
        <v>-62254052799.629997</v>
      </c>
      <c r="K54" s="21">
        <v>38669858927</v>
      </c>
      <c r="L54" s="21">
        <v>62303867819.349998</v>
      </c>
      <c r="M54" s="21">
        <v>62766846529.849998</v>
      </c>
    </row>
    <row r="55" spans="7:13" x14ac:dyDescent="0.2">
      <c r="G55" s="24" t="s">
        <v>75</v>
      </c>
      <c r="H55" s="21">
        <v>-38208331194</v>
      </c>
      <c r="I55" s="21">
        <v>-62199682580.419998</v>
      </c>
      <c r="J55" s="21">
        <v>-61924415659.970001</v>
      </c>
      <c r="K55" s="21">
        <v>38669858927</v>
      </c>
      <c r="L55" s="21">
        <v>62223308441.690002</v>
      </c>
      <c r="M55" s="21">
        <v>62437209390.190002</v>
      </c>
    </row>
  </sheetData>
  <phoneticPr fontId="1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C1:L48"/>
  <sheetViews>
    <sheetView showGridLines="0" workbookViewId="0">
      <selection activeCell="A2" sqref="A2"/>
    </sheetView>
  </sheetViews>
  <sheetFormatPr baseColWidth="10" defaultColWidth="9.33203125" defaultRowHeight="11.25" x14ac:dyDescent="0.2"/>
  <cols>
    <col min="1" max="1" width="3.1640625" customWidth="1"/>
    <col min="2" max="2" width="1.33203125" customWidth="1"/>
    <col min="3" max="3" width="19" hidden="1" customWidth="1"/>
    <col min="4" max="4" width="15.33203125" hidden="1" customWidth="1"/>
    <col min="5" max="5" width="8.83203125" hidden="1" customWidth="1"/>
    <col min="6" max="6" width="8.83203125" customWidth="1"/>
    <col min="7" max="11" width="21.83203125" customWidth="1"/>
  </cols>
  <sheetData>
    <row r="1" spans="3:12" ht="24" customHeight="1" x14ac:dyDescent="0.3">
      <c r="H1" s="3" t="s">
        <v>0</v>
      </c>
    </row>
    <row r="2" spans="3:12" s="7" customFormat="1" ht="33.75" customHeight="1" x14ac:dyDescent="0.2">
      <c r="H2" s="15" t="s">
        <v>9</v>
      </c>
      <c r="I2" s="17" t="s">
        <v>10</v>
      </c>
      <c r="K2" s="15" t="s">
        <v>7</v>
      </c>
      <c r="L2" s="17" t="s">
        <v>149</v>
      </c>
    </row>
    <row r="3" spans="3:12" s="6" customFormat="1" ht="18" customHeight="1" x14ac:dyDescent="0.2"/>
    <row r="5" spans="3:12" ht="12.75" hidden="1" x14ac:dyDescent="0.2">
      <c r="G5" s="9" t="s">
        <v>1</v>
      </c>
      <c r="H5" s="4"/>
      <c r="I5" s="4"/>
      <c r="J5" s="4"/>
      <c r="K5" s="5"/>
    </row>
    <row r="6" spans="3:12" hidden="1" x14ac:dyDescent="0.2">
      <c r="G6" s="44" t="s">
        <v>9</v>
      </c>
      <c r="H6" s="43" t="s">
        <v>10</v>
      </c>
      <c r="I6" s="12"/>
      <c r="J6" s="42" t="s">
        <v>17</v>
      </c>
      <c r="K6" s="38" t="s">
        <v>151</v>
      </c>
    </row>
    <row r="7" spans="3:12" hidden="1" x14ac:dyDescent="0.2">
      <c r="G7" s="41" t="s">
        <v>14</v>
      </c>
      <c r="H7" s="30" t="s">
        <v>148</v>
      </c>
      <c r="I7" s="13"/>
      <c r="J7" s="34" t="s">
        <v>11</v>
      </c>
      <c r="K7" s="32" t="s">
        <v>145</v>
      </c>
    </row>
    <row r="8" spans="3:12" hidden="1" x14ac:dyDescent="0.2">
      <c r="G8" s="41" t="s">
        <v>8</v>
      </c>
      <c r="H8" s="30" t="s">
        <v>113</v>
      </c>
      <c r="I8" s="13"/>
      <c r="J8" s="34" t="s">
        <v>31</v>
      </c>
      <c r="K8" s="32" t="s">
        <v>150</v>
      </c>
    </row>
    <row r="9" spans="3:12" hidden="1" x14ac:dyDescent="0.2">
      <c r="G9" s="41" t="s">
        <v>15</v>
      </c>
      <c r="H9" s="30" t="s">
        <v>16</v>
      </c>
      <c r="I9" s="13"/>
      <c r="J9" s="34" t="s">
        <v>30</v>
      </c>
      <c r="K9" s="32" t="s">
        <v>147</v>
      </c>
    </row>
    <row r="10" spans="3:12" hidden="1" x14ac:dyDescent="0.2">
      <c r="G10" s="41" t="s">
        <v>12</v>
      </c>
      <c r="H10" s="30" t="s">
        <v>13</v>
      </c>
      <c r="I10" s="13"/>
      <c r="J10" s="34" t="s">
        <v>7</v>
      </c>
      <c r="K10" s="32" t="s">
        <v>152</v>
      </c>
    </row>
    <row r="11" spans="3:12" hidden="1" x14ac:dyDescent="0.2">
      <c r="G11" s="40" t="s">
        <v>5</v>
      </c>
      <c r="H11" s="36" t="s">
        <v>6</v>
      </c>
      <c r="I11" s="14"/>
      <c r="J11" s="35" t="s">
        <v>7</v>
      </c>
      <c r="K11" s="39" t="s">
        <v>149</v>
      </c>
    </row>
    <row r="14" spans="3:12" ht="12.75" x14ac:dyDescent="0.2">
      <c r="C14" s="16" t="s">
        <v>4</v>
      </c>
      <c r="D14" s="16"/>
      <c r="F14" t="s">
        <v>3</v>
      </c>
    </row>
    <row r="15" spans="3:12" x14ac:dyDescent="0.2">
      <c r="C15" s="26" t="s">
        <v>18</v>
      </c>
      <c r="D15" s="26" t="s">
        <v>19</v>
      </c>
      <c r="F15" t="s">
        <v>3</v>
      </c>
    </row>
    <row r="16" spans="3:12" x14ac:dyDescent="0.2">
      <c r="C16" s="27" t="s">
        <v>20</v>
      </c>
      <c r="D16" s="27" t="s">
        <v>19</v>
      </c>
      <c r="F16" t="s">
        <v>3</v>
      </c>
    </row>
    <row r="17" spans="3:6" x14ac:dyDescent="0.2">
      <c r="C17" s="27" t="s">
        <v>21</v>
      </c>
      <c r="D17" s="27" t="s">
        <v>19</v>
      </c>
      <c r="F17" t="s">
        <v>3</v>
      </c>
    </row>
    <row r="18" spans="3:6" x14ac:dyDescent="0.2">
      <c r="C18" s="27" t="s">
        <v>22</v>
      </c>
      <c r="D18" s="27" t="s">
        <v>19</v>
      </c>
      <c r="F18" t="s">
        <v>3</v>
      </c>
    </row>
    <row r="19" spans="3:6" x14ac:dyDescent="0.2">
      <c r="C19" s="27" t="s">
        <v>23</v>
      </c>
      <c r="D19" s="27" t="s">
        <v>19</v>
      </c>
      <c r="F19" t="s">
        <v>3</v>
      </c>
    </row>
    <row r="20" spans="3:6" x14ac:dyDescent="0.2">
      <c r="C20" s="27" t="s">
        <v>107</v>
      </c>
      <c r="D20" s="27" t="s">
        <v>19</v>
      </c>
      <c r="F20" t="s">
        <v>3</v>
      </c>
    </row>
    <row r="21" spans="3:6" x14ac:dyDescent="0.2">
      <c r="C21" s="27" t="s">
        <v>108</v>
      </c>
      <c r="D21" s="27" t="s">
        <v>19</v>
      </c>
      <c r="F21" t="s">
        <v>3</v>
      </c>
    </row>
    <row r="22" spans="3:6" x14ac:dyDescent="0.2">
      <c r="C22" s="27" t="s">
        <v>24</v>
      </c>
      <c r="D22" s="27" t="s">
        <v>19</v>
      </c>
      <c r="F22" t="s">
        <v>3</v>
      </c>
    </row>
    <row r="23" spans="3:6" x14ac:dyDescent="0.2">
      <c r="C23" s="27" t="s">
        <v>25</v>
      </c>
      <c r="D23" s="27" t="s">
        <v>19</v>
      </c>
      <c r="F23" t="s">
        <v>3</v>
      </c>
    </row>
    <row r="24" spans="3:6" x14ac:dyDescent="0.2">
      <c r="C24" s="27" t="s">
        <v>26</v>
      </c>
      <c r="D24" s="27" t="s">
        <v>146</v>
      </c>
      <c r="F24" t="s">
        <v>3</v>
      </c>
    </row>
    <row r="25" spans="3:6" x14ac:dyDescent="0.2">
      <c r="C25" s="27" t="s">
        <v>27</v>
      </c>
      <c r="D25" s="27" t="s">
        <v>19</v>
      </c>
      <c r="F25" t="s">
        <v>3</v>
      </c>
    </row>
    <row r="26" spans="3:6" x14ac:dyDescent="0.2">
      <c r="C26" s="27" t="s">
        <v>109</v>
      </c>
      <c r="D26" s="27" t="s">
        <v>19</v>
      </c>
      <c r="F26" t="s">
        <v>3</v>
      </c>
    </row>
    <row r="27" spans="3:6" x14ac:dyDescent="0.2">
      <c r="C27" s="27" t="s">
        <v>15</v>
      </c>
      <c r="D27" s="27" t="s">
        <v>19</v>
      </c>
      <c r="F27" t="s">
        <v>3</v>
      </c>
    </row>
    <row r="28" spans="3:6" x14ac:dyDescent="0.2">
      <c r="C28" s="27" t="s">
        <v>28</v>
      </c>
      <c r="D28" s="27" t="s">
        <v>19</v>
      </c>
      <c r="F28" t="s">
        <v>3</v>
      </c>
    </row>
    <row r="29" spans="3:6" x14ac:dyDescent="0.2">
      <c r="C29" s="28" t="s">
        <v>29</v>
      </c>
      <c r="D29" s="28" t="s">
        <v>19</v>
      </c>
      <c r="F29" t="s">
        <v>3</v>
      </c>
    </row>
    <row r="30" spans="3:6" x14ac:dyDescent="0.2">
      <c r="F30" t="s">
        <v>3</v>
      </c>
    </row>
    <row r="31" spans="3:6" x14ac:dyDescent="0.2">
      <c r="F31" t="s">
        <v>3</v>
      </c>
    </row>
    <row r="32" spans="3:6" x14ac:dyDescent="0.2">
      <c r="F32" t="s">
        <v>3</v>
      </c>
    </row>
    <row r="33" spans="6:6" x14ac:dyDescent="0.2">
      <c r="F33" t="s">
        <v>3</v>
      </c>
    </row>
    <row r="34" spans="6:6" x14ac:dyDescent="0.2">
      <c r="F34" t="s">
        <v>3</v>
      </c>
    </row>
    <row r="35" spans="6:6" x14ac:dyDescent="0.2">
      <c r="F35" t="s">
        <v>3</v>
      </c>
    </row>
    <row r="36" spans="6:6" x14ac:dyDescent="0.2">
      <c r="F36" t="s">
        <v>3</v>
      </c>
    </row>
    <row r="37" spans="6:6" x14ac:dyDescent="0.2">
      <c r="F37" t="s">
        <v>3</v>
      </c>
    </row>
    <row r="38" spans="6:6" x14ac:dyDescent="0.2">
      <c r="F38" t="s">
        <v>3</v>
      </c>
    </row>
    <row r="39" spans="6:6" x14ac:dyDescent="0.2">
      <c r="F39" t="s">
        <v>3</v>
      </c>
    </row>
    <row r="40" spans="6:6" x14ac:dyDescent="0.2">
      <c r="F40" t="s">
        <v>3</v>
      </c>
    </row>
    <row r="41" spans="6:6" x14ac:dyDescent="0.2">
      <c r="F41" t="s">
        <v>3</v>
      </c>
    </row>
    <row r="42" spans="6:6" x14ac:dyDescent="0.2">
      <c r="F42" t="s">
        <v>3</v>
      </c>
    </row>
    <row r="43" spans="6:6" x14ac:dyDescent="0.2">
      <c r="F43" t="s">
        <v>3</v>
      </c>
    </row>
    <row r="44" spans="6:6" x14ac:dyDescent="0.2">
      <c r="F44" t="s">
        <v>3</v>
      </c>
    </row>
    <row r="45" spans="6:6" x14ac:dyDescent="0.2">
      <c r="F45" t="s">
        <v>3</v>
      </c>
    </row>
    <row r="46" spans="6:6" x14ac:dyDescent="0.2">
      <c r="F46" t="s">
        <v>3</v>
      </c>
    </row>
    <row r="47" spans="6:6" x14ac:dyDescent="0.2">
      <c r="F47" t="s">
        <v>3</v>
      </c>
    </row>
    <row r="48" spans="6:6" x14ac:dyDescent="0.2">
      <c r="F48" t="s">
        <v>3</v>
      </c>
    </row>
  </sheetData>
  <phoneticPr fontId="1" type="noConversion"/>
  <pageMargins left="0.75" right="0.75" top="1" bottom="1" header="0.5" footer="0.5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B451F8E-BDF0-488C-8853-9B4F4DB7EA75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Balance Presupuestario</vt:lpstr>
      <vt:lpstr>Hoja1</vt:lpstr>
      <vt:lpstr>Tabla 2</vt:lpstr>
      <vt:lpstr>Table</vt:lpstr>
      <vt:lpstr>Graph</vt:lpstr>
      <vt:lpstr>'Tabla 2'!Área_de_impresión</vt:lpstr>
      <vt:lpstr>Table!Área_de_impresión</vt:lpstr>
      <vt:lpstr>DF_GRID_1</vt:lpstr>
      <vt:lpstr>DF_NAVPANEL_13</vt:lpstr>
      <vt:lpstr>DF_NAVPANEL_18</vt:lpstr>
    </vt:vector>
  </TitlesOfParts>
  <Company>SAP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4. Balance Presupuestario - LDF.</dc:title>
  <dc:creator>I027330</dc:creator>
  <cp:lastModifiedBy>Aaguirre</cp:lastModifiedBy>
  <cp:lastPrinted>2019-10-30T00:25:00Z</cp:lastPrinted>
  <dcterms:created xsi:type="dcterms:W3CDTF">2006-05-18T10:01:57Z</dcterms:created>
  <dcterms:modified xsi:type="dcterms:W3CDTF">2019-11-07T02:26:21Z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4. Balance Presupuestario.xlsm</vt:lpwstr>
  </property>
  <property fmtid="{D5CDD505-2E9C-101B-9397-08002B2CF9AE}" pid="3" name="_AdHocReviewCycleID">
    <vt:i4>1722966194</vt:i4>
  </property>
  <property fmtid="{D5CDD505-2E9C-101B-9397-08002B2CF9AE}" pid="4" name="_NewReviewCycle">
    <vt:lpwstr/>
  </property>
  <property fmtid="{D5CDD505-2E9C-101B-9397-08002B2CF9AE}" pid="5" name="_EmailSubject">
    <vt:lpwstr/>
  </property>
  <property fmtid="{D5CDD505-2E9C-101B-9397-08002B2CF9AE}" pid="6" name="_AuthorEmail">
    <vt:lpwstr>heike.guder@sap.com</vt:lpwstr>
  </property>
  <property fmtid="{D5CDD505-2E9C-101B-9397-08002B2CF9AE}" pid="7" name="_AuthorEmailDisplayName">
    <vt:lpwstr>Guder, Heike</vt:lpwstr>
  </property>
  <property fmtid="{D5CDD505-2E9C-101B-9397-08002B2CF9AE}" pid="8" name="_PreviousAdHocReviewCycleID">
    <vt:i4>-1215345072</vt:i4>
  </property>
  <property fmtid="{D5CDD505-2E9C-101B-9397-08002B2CF9AE}" pid="9" name="_ReviewingToolsShownOnce">
    <vt:lpwstr/>
  </property>
  <property fmtid="{D5CDD505-2E9C-101B-9397-08002B2CF9AE}" pid="10" name="BExAnalyzer_Activesheet">
    <vt:lpwstr>Balance Presupuestario</vt:lpwstr>
  </property>
</Properties>
</file>